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1"/>
  <workbookPr defaultThemeVersion="166925"/>
  <mc:AlternateContent xmlns:mc="http://schemas.openxmlformats.org/markup-compatibility/2006">
    <mc:Choice Requires="x15">
      <x15ac:absPath xmlns:x15ac="http://schemas.microsoft.com/office/spreadsheetml/2010/11/ac" url="/Users/csilver/SEIA/Home - Digital Media/Reports &amp; Fact Sheets/Solar Jobs Census/2020/"/>
    </mc:Choice>
  </mc:AlternateContent>
  <xr:revisionPtr revIDLastSave="0" documentId="8_{54B30F33-4851-8D4E-A033-BA447C84AF89}" xr6:coauthVersionLast="46" xr6:coauthVersionMax="46" xr10:uidLastSave="{00000000-0000-0000-0000-000000000000}"/>
  <bookViews>
    <workbookView xWindow="1680" yWindow="1440" windowWidth="31040" windowHeight="17920" xr2:uid="{D3458250-C3E2-4112-8490-FB5AD2DF7FF3}"/>
  </bookViews>
  <sheets>
    <sheet name="About" sheetId="1" r:id="rId1"/>
    <sheet name="Slide 5" sheetId="2" r:id="rId2"/>
    <sheet name="Slide 6" sheetId="3" r:id="rId3"/>
    <sheet name="Slide 7" sheetId="4" r:id="rId4"/>
    <sheet name="Slide 8" sheetId="5" r:id="rId5"/>
    <sheet name="Slide 9" sheetId="6" r:id="rId6"/>
    <sheet name="Slide 10" sheetId="7" r:id="rId7"/>
    <sheet name="Slide 11" sheetId="8" r:id="rId8"/>
    <sheet name="Slide 12" sheetId="9" r:id="rId9"/>
    <sheet name="Slide 13" sheetId="10" r:id="rId10"/>
    <sheet name="Slides 14 and 15" sheetId="11" r:id="rId11"/>
    <sheet name="Slide 16" sheetId="12" r:id="rId12"/>
    <sheet name="Slide 17" sheetId="13" r:id="rId13"/>
    <sheet name="Slide 18" sheetId="14" r:id="rId14"/>
  </sheets>
  <definedNames>
    <definedName name="_xlnm._FilterDatabase" localSheetId="10" hidden="1">'Slides 14 and 15'!$C$4:$U$55</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9" i="5" l="1"/>
</calcChain>
</file>

<file path=xl/sharedStrings.xml><?xml version="1.0" encoding="utf-8"?>
<sst xmlns="http://schemas.openxmlformats.org/spreadsheetml/2006/main" count="284" uniqueCount="245">
  <si>
    <t>Solar Workers</t>
  </si>
  <si>
    <t>U.S. Solar Employment</t>
  </si>
  <si>
    <r>
      <rPr>
        <sz val="11"/>
        <color theme="1"/>
        <rFont val="Calibri"/>
        <family val="2"/>
        <scheme val="minor"/>
      </rPr>
      <t xml:space="preserve">Source: </t>
    </r>
    <r>
      <rPr>
        <i/>
        <sz val="11"/>
        <color theme="1"/>
        <rFont val="Calibri"/>
        <family val="2"/>
        <scheme val="minor"/>
      </rPr>
      <t>National Solar Jobs Census 2020</t>
    </r>
  </si>
  <si>
    <t>Installations (MWdc)</t>
  </si>
  <si>
    <t>U.S. Solar Employment and Solar Installations</t>
  </si>
  <si>
    <t>Category</t>
  </si>
  <si>
    <r>
      <t xml:space="preserve">Sources: </t>
    </r>
    <r>
      <rPr>
        <i/>
        <sz val="11"/>
        <color theme="1"/>
        <rFont val="Calibri"/>
        <family val="2"/>
        <scheme val="minor"/>
      </rPr>
      <t xml:space="preserve">National Solar Jobs Census 2020; </t>
    </r>
    <r>
      <rPr>
        <sz val="11"/>
        <color theme="1"/>
        <rFont val="Calibri"/>
        <family val="2"/>
        <scheme val="minor"/>
      </rPr>
      <t>SEIA/Wood Mackenzie Power &amp; Renewables</t>
    </r>
    <r>
      <rPr>
        <i/>
        <sz val="11"/>
        <color theme="1"/>
        <rFont val="Calibri"/>
        <family val="2"/>
        <scheme val="minor"/>
      </rPr>
      <t xml:space="preserve"> U.S. Solar Market Insight 2020 Year in Review</t>
    </r>
  </si>
  <si>
    <t>Average System Size (kWdc)</t>
  </si>
  <si>
    <t>kW/Solar Worker</t>
  </si>
  <si>
    <t>U.S. Solar Installer Labor Productivity and Average System Size</t>
  </si>
  <si>
    <t>Installation &amp; Developers</t>
  </si>
  <si>
    <t>Manufacturing</t>
  </si>
  <si>
    <t>Sales &amp; Distribution</t>
  </si>
  <si>
    <t>Operations &amp; Maintenance</t>
  </si>
  <si>
    <t>Other</t>
  </si>
  <si>
    <t>TOTAL</t>
  </si>
  <si>
    <t>2020 Solar Employment by Labor Category</t>
  </si>
  <si>
    <t>2020 Solar Installation &amp; Developers Employment by Market Segment</t>
  </si>
  <si>
    <t>Residential</t>
  </si>
  <si>
    <t>Non-residential</t>
  </si>
  <si>
    <t>Community Solar</t>
  </si>
  <si>
    <t>Utility-scale</t>
  </si>
  <si>
    <t>Solar Employment by Job Category</t>
  </si>
  <si>
    <r>
      <t xml:space="preserve">Source: </t>
    </r>
    <r>
      <rPr>
        <i/>
        <sz val="11"/>
        <color theme="1"/>
        <rFont val="Calibri"/>
        <family val="2"/>
        <scheme val="minor"/>
      </rPr>
      <t>National Solar Jobs Census 2020</t>
    </r>
  </si>
  <si>
    <t>Solar Installation &amp; Developer Employment by Market Segment</t>
  </si>
  <si>
    <t>Non-Residential</t>
  </si>
  <si>
    <t>Utility-Scale</t>
  </si>
  <si>
    <t>Note: The Non-Residential category includes workers in both the commercial and community solar market segments. Installer employment was not borken out seperately for community solar until 2019.</t>
  </si>
  <si>
    <t>Female</t>
  </si>
  <si>
    <t>Gender Non-Binary</t>
  </si>
  <si>
    <t>Hispanic or Latino</t>
  </si>
  <si>
    <t>American Indian or Alaska Native</t>
  </si>
  <si>
    <t>Native Hawaiian or other Pacific Islander</t>
  </si>
  <si>
    <t>Asian</t>
  </si>
  <si>
    <t>Black or African American</t>
  </si>
  <si>
    <t xml:space="preserve">Two or more races </t>
  </si>
  <si>
    <t>Veterans</t>
  </si>
  <si>
    <t>55 and over</t>
  </si>
  <si>
    <t>Union*</t>
  </si>
  <si>
    <t>Percent of Solar Workers by Demographic Category</t>
  </si>
  <si>
    <t>*Note: 2019 figure likely underestimates union workforce. An improved statistical methodology correcting for non-response bias was adopted for the 2020 Census.</t>
  </si>
  <si>
    <t>Solar</t>
  </si>
  <si>
    <t>U.S. Overall</t>
  </si>
  <si>
    <t>U.S. Construction</t>
  </si>
  <si>
    <t>U.S. Manufacturing</t>
  </si>
  <si>
    <t>U.S. Wholesale and Retail Trade</t>
  </si>
  <si>
    <r>
      <rPr>
        <sz val="11"/>
        <color theme="1"/>
        <rFont val="Calibri"/>
        <family val="2"/>
        <scheme val="minor"/>
      </rPr>
      <t xml:space="preserve">Source: </t>
    </r>
    <r>
      <rPr>
        <i/>
        <sz val="11"/>
        <color theme="1"/>
        <rFont val="Calibri"/>
        <family val="2"/>
        <scheme val="minor"/>
      </rPr>
      <t xml:space="preserve">National Solar Jobs Census 2020; </t>
    </r>
    <r>
      <rPr>
        <sz val="11"/>
        <color theme="1"/>
        <rFont val="Calibri"/>
        <family val="2"/>
        <scheme val="minor"/>
      </rPr>
      <t>Bureau of Labor Statistics</t>
    </r>
  </si>
  <si>
    <t>Construction Trades</t>
  </si>
  <si>
    <t>Solar Installation and Developers</t>
  </si>
  <si>
    <t>Solar Manufacturing</t>
  </si>
  <si>
    <t>Sales and Distribution</t>
  </si>
  <si>
    <t>Solar Sales and Distribution</t>
  </si>
  <si>
    <t>Overall</t>
  </si>
  <si>
    <t>Solar Overall</t>
  </si>
  <si>
    <t>Percent of 2020 Workforce Unionized by Job Category: Solar vs Other Industries</t>
  </si>
  <si>
    <t>Percent of 2020 Workers by Demographic Category, Solar Industry vs Other U.S. Industries</t>
  </si>
  <si>
    <t>Other Energy</t>
  </si>
  <si>
    <t>Construction Managers</t>
  </si>
  <si>
    <t>Electrical Engineers</t>
  </si>
  <si>
    <t>Electricians</t>
  </si>
  <si>
    <t>General and Operations Managers</t>
  </si>
  <si>
    <t>Maintenance and Repair Workers</t>
  </si>
  <si>
    <t>Project Management Specialists</t>
  </si>
  <si>
    <t>Sales Representatives</t>
  </si>
  <si>
    <t>Roofers</t>
  </si>
  <si>
    <t>Solar Photovoltaic Installers</t>
  </si>
  <si>
    <t>2020 Average Annual Compensation by Occupation Cetegory, Solar vs Other Industries</t>
  </si>
  <si>
    <t>Occupation Category</t>
  </si>
  <si>
    <t>Source: Bureau of Labor Statistics, Occupational Employment and Wage Statistics, May 2020</t>
  </si>
  <si>
    <t>Note: "Other Energy Industries" includes Natural Gas, Coal, Oil, Wind, Nuclear and Hydropower. “U.S. Overall” includes all sectors excluding Solar and "Other Energy Industries"</t>
  </si>
  <si>
    <t>Scenario</t>
  </si>
  <si>
    <t>Baseline Solar Workforce</t>
  </si>
  <si>
    <t>Biden Goal Solar Workforce</t>
  </si>
  <si>
    <t>U.S. Solar &amp; Storage Employment Forecast: Baseline vs Biden 100% Clean Energy by 2035 Goal</t>
  </si>
  <si>
    <r>
      <t xml:space="preserve">Sources: </t>
    </r>
    <r>
      <rPr>
        <i/>
        <sz val="11"/>
        <color theme="1"/>
        <rFont val="Calibri"/>
        <family val="2"/>
        <scheme val="minor"/>
      </rPr>
      <t>National Solar Jobs Census 2020</t>
    </r>
    <r>
      <rPr>
        <sz val="11"/>
        <color theme="1"/>
        <rFont val="Calibri"/>
        <family val="2"/>
        <scheme val="minor"/>
      </rPr>
      <t>, SEIA approximation of Biden Clean Energy Goal</t>
    </r>
  </si>
  <si>
    <t>Solar Worker 100%</t>
  </si>
  <si>
    <t>Solar Worker 50%-99%</t>
  </si>
  <si>
    <t>Solar &lt;50%</t>
  </si>
  <si>
    <t>Share of Time</t>
  </si>
  <si>
    <t>U.S. Solar Employment by Share of Time Spent on Solar Work</t>
  </si>
  <si>
    <t>State</t>
  </si>
  <si>
    <t>AL</t>
  </si>
  <si>
    <t>Alabama</t>
  </si>
  <si>
    <t>AK</t>
  </si>
  <si>
    <t>Alaska</t>
  </si>
  <si>
    <t>AZ</t>
  </si>
  <si>
    <t>Arizona</t>
  </si>
  <si>
    <t>AR</t>
  </si>
  <si>
    <t>Arkansas</t>
  </si>
  <si>
    <t>CA</t>
  </si>
  <si>
    <t>California</t>
  </si>
  <si>
    <t>CO</t>
  </si>
  <si>
    <t>Colorado</t>
  </si>
  <si>
    <t>CT</t>
  </si>
  <si>
    <t>Connecticut</t>
  </si>
  <si>
    <t>DE</t>
  </si>
  <si>
    <t>Delaware</t>
  </si>
  <si>
    <t>FL</t>
  </si>
  <si>
    <t>Florida</t>
  </si>
  <si>
    <t>GA</t>
  </si>
  <si>
    <t>Georgia</t>
  </si>
  <si>
    <t>HI</t>
  </si>
  <si>
    <t>Hawaii</t>
  </si>
  <si>
    <t>ID</t>
  </si>
  <si>
    <t>Idaho</t>
  </si>
  <si>
    <t>IL</t>
  </si>
  <si>
    <t>Illinois</t>
  </si>
  <si>
    <t>IN</t>
  </si>
  <si>
    <t>Indiana</t>
  </si>
  <si>
    <t>IA</t>
  </si>
  <si>
    <t>Iowa</t>
  </si>
  <si>
    <t>KS</t>
  </si>
  <si>
    <t>Kansas</t>
  </si>
  <si>
    <t>KY</t>
  </si>
  <si>
    <t>Kentucky</t>
  </si>
  <si>
    <t>LA</t>
  </si>
  <si>
    <t>Louisiana</t>
  </si>
  <si>
    <t>ME</t>
  </si>
  <si>
    <t>Maine</t>
  </si>
  <si>
    <t>MD</t>
  </si>
  <si>
    <t>Maryland</t>
  </si>
  <si>
    <t>MA</t>
  </si>
  <si>
    <t>Massachusetts</t>
  </si>
  <si>
    <t>MI</t>
  </si>
  <si>
    <t>Michigan</t>
  </si>
  <si>
    <t>MN</t>
  </si>
  <si>
    <t>Minnesota</t>
  </si>
  <si>
    <t>MS</t>
  </si>
  <si>
    <t>Mississippi</t>
  </si>
  <si>
    <t>MO</t>
  </si>
  <si>
    <t>Missouri</t>
  </si>
  <si>
    <t>MT</t>
  </si>
  <si>
    <t>Montana</t>
  </si>
  <si>
    <t>NE</t>
  </si>
  <si>
    <t>Nebraska</t>
  </si>
  <si>
    <t>NV</t>
  </si>
  <si>
    <t>Nevada</t>
  </si>
  <si>
    <t>NH</t>
  </si>
  <si>
    <t>New Hampshire</t>
  </si>
  <si>
    <t>NJ</t>
  </si>
  <si>
    <t>New Jersey</t>
  </si>
  <si>
    <t>NM</t>
  </si>
  <si>
    <t>New Mexico</t>
  </si>
  <si>
    <t>NY</t>
  </si>
  <si>
    <t>New York</t>
  </si>
  <si>
    <t>NC</t>
  </si>
  <si>
    <t>North Carolina</t>
  </si>
  <si>
    <t>ND</t>
  </si>
  <si>
    <t>North Dakota</t>
  </si>
  <si>
    <t>OH</t>
  </si>
  <si>
    <t>Ohio</t>
  </si>
  <si>
    <t>OK</t>
  </si>
  <si>
    <t>Oklahoma</t>
  </si>
  <si>
    <t>OR</t>
  </si>
  <si>
    <t>Oregon</t>
  </si>
  <si>
    <t>PA</t>
  </si>
  <si>
    <t>Pennsylvania</t>
  </si>
  <si>
    <t>RI</t>
  </si>
  <si>
    <t>Rhode Island</t>
  </si>
  <si>
    <t>SC</t>
  </si>
  <si>
    <t>South Carolina</t>
  </si>
  <si>
    <t>SD</t>
  </si>
  <si>
    <t>South Dakota</t>
  </si>
  <si>
    <t>TN</t>
  </si>
  <si>
    <t>Tennessee</t>
  </si>
  <si>
    <t>TX</t>
  </si>
  <si>
    <t>Texas</t>
  </si>
  <si>
    <t>UT</t>
  </si>
  <si>
    <t>Utah</t>
  </si>
  <si>
    <t>VT</t>
  </si>
  <si>
    <t>Vermont</t>
  </si>
  <si>
    <t>VA</t>
  </si>
  <si>
    <t>Virginia</t>
  </si>
  <si>
    <t>WA</t>
  </si>
  <si>
    <t>Washington</t>
  </si>
  <si>
    <t>DC</t>
  </si>
  <si>
    <t>Washington DC</t>
  </si>
  <si>
    <t>WV</t>
  </si>
  <si>
    <t>West Virginia</t>
  </si>
  <si>
    <t>WI</t>
  </si>
  <si>
    <t>Wisconsin</t>
  </si>
  <si>
    <t>WY</t>
  </si>
  <si>
    <t>Wyoming</t>
  </si>
  <si>
    <t>Job Growth 2015 - 2020</t>
  </si>
  <si>
    <t>Job Growth % 2019 - 2020</t>
  </si>
  <si>
    <t>Job Growth % 2015 - 2020</t>
  </si>
  <si>
    <t>2020 Jobs Rank</t>
  </si>
  <si>
    <t>2019 Jobs Rank</t>
  </si>
  <si>
    <t>Job Growth 2015 - 2020 Rank</t>
  </si>
  <si>
    <t>1:10451</t>
  </si>
  <si>
    <t>1:12414</t>
  </si>
  <si>
    <t>1:974</t>
  </si>
  <si>
    <t>1:8918</t>
  </si>
  <si>
    <t>1:576</t>
  </si>
  <si>
    <t>1:854</t>
  </si>
  <si>
    <t>1:1697</t>
  </si>
  <si>
    <t>1:2175</t>
  </si>
  <si>
    <t>1:1923</t>
  </si>
  <si>
    <t>1:2401</t>
  </si>
  <si>
    <t>1:617</t>
  </si>
  <si>
    <t>1:3786</t>
  </si>
  <si>
    <t>1:2438</t>
  </si>
  <si>
    <t>1:2018</t>
  </si>
  <si>
    <t>1:4128</t>
  </si>
  <si>
    <t>1:3412</t>
  </si>
  <si>
    <t>1:3610</t>
  </si>
  <si>
    <t>1:1468</t>
  </si>
  <si>
    <t>1:2293</t>
  </si>
  <si>
    <t>1:1355</t>
  </si>
  <si>
    <t>1:741</t>
  </si>
  <si>
    <t>1:2984</t>
  </si>
  <si>
    <t>1:1430</t>
  </si>
  <si>
    <t>1:3628</t>
  </si>
  <si>
    <t>1:2443</t>
  </si>
  <si>
    <t>1:3774</t>
  </si>
  <si>
    <t>1:1576</t>
  </si>
  <si>
    <t>1:503</t>
  </si>
  <si>
    <t>1:1400</t>
  </si>
  <si>
    <t>1:1726</t>
  </si>
  <si>
    <t>1:1128</t>
  </si>
  <si>
    <t>1:1979</t>
  </si>
  <si>
    <t>1:1712</t>
  </si>
  <si>
    <t>1:3693</t>
  </si>
  <si>
    <t>1:1808</t>
  </si>
  <si>
    <t>1:4278</t>
  </si>
  <si>
    <t>1:1211</t>
  </si>
  <si>
    <t>1:3019</t>
  </si>
  <si>
    <t>1:1087</t>
  </si>
  <si>
    <t>1:1661</t>
  </si>
  <si>
    <t>1:1965</t>
  </si>
  <si>
    <t>1:1752</t>
  </si>
  <si>
    <t>1:2893</t>
  </si>
  <si>
    <t>1:473</t>
  </si>
  <si>
    <t>1:615</t>
  </si>
  <si>
    <t>1:2007</t>
  </si>
  <si>
    <t>1:2164</t>
  </si>
  <si>
    <t>1:5780</t>
  </si>
  <si>
    <t>1:2027</t>
  </si>
  <si>
    <t>1:3790</t>
  </si>
  <si>
    <t>Solar Jobs Per Capita</t>
  </si>
  <si>
    <t>Solar Jobs Per Capita Rank</t>
  </si>
  <si>
    <t>Full State</t>
  </si>
  <si>
    <t>Solar Employment by State</t>
  </si>
  <si>
    <t>&lt;250</t>
  </si>
  <si>
    <t>Notes: Labor forecasting displayed in this chart was calculated by SEIA. Estimates are approximate. Numbers include workers in both Solar and Energy Storage industries, accounting for jobs supported by solar paired with energy storage.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</si>
</sst>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4" formatCode="_(&quot;$&quot;* #,##0.00_);_(&quot;$&quot;* \(#,##0.00\);_(&quot;$&quot;* &quot;-&quot;??_);_(@_)"/>
    <numFmt numFmtId="43" formatCode="_(* #,##0.00_);_(* \(#,##0.00\);_(* &quot;-&quot;??_);_(@_)"/>
    <numFmt numFmtId="164" formatCode="_(* #,##0_);_(* \(#,##0\);_(* &quot;-&quot;??_);_(@_)"/>
    <numFmt numFmtId="165" formatCode="0.0%"/>
    <numFmt numFmtId="166" formatCode="_(&quot;$&quot;* #,##0_);_(&quot;$&quot;* \(#,##0\);_(&quot;$&quot;* &quot;-&quot;??_);_(@_)"/>
  </numFmts>
  <fonts count="5" x14ac:knownFonts="1">
    <font>
      <sz val="11"/>
      <color theme="1"/>
      <name val="Calibri"/>
      <family val="2"/>
      <scheme val="minor"/>
    </font>
    <font>
      <sz val="11"/>
      <color theme="1"/>
      <name val="Calibri"/>
      <family val="2"/>
      <scheme val="minor"/>
    </font>
    <font>
      <i/>
      <sz val="11"/>
      <color theme="1"/>
      <name val="Calibri"/>
      <family val="2"/>
      <scheme val="minor"/>
    </font>
    <font>
      <sz val="8"/>
      <name val="Calibri"/>
      <family val="2"/>
      <scheme val="minor"/>
    </font>
    <font>
      <b/>
      <sz val="11"/>
      <color theme="1"/>
      <name val="Calibri"/>
      <family val="2"/>
      <scheme val="minor"/>
    </font>
  </fonts>
  <fills count="2">
    <fill>
      <patternFill patternType="none"/>
    </fill>
    <fill>
      <patternFill patternType="gray125"/>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4">
    <xf numFmtId="0" fontId="0" fillId="0" borderId="0"/>
    <xf numFmtId="43" fontId="1" fillId="0" borderId="0" applyFont="0" applyFill="0" applyBorder="0" applyAlignment="0" applyProtection="0"/>
    <xf numFmtId="44" fontId="1" fillId="0" borderId="0" applyFont="0" applyFill="0" applyBorder="0" applyAlignment="0" applyProtection="0"/>
    <xf numFmtId="9" fontId="1" fillId="0" borderId="0" applyFont="0" applyFill="0" applyBorder="0" applyAlignment="0" applyProtection="0"/>
  </cellStyleXfs>
  <cellXfs count="23">
    <xf numFmtId="0" fontId="0" fillId="0" borderId="0" xfId="0"/>
    <xf numFmtId="0" fontId="2" fillId="0" borderId="0" xfId="0" applyFont="1"/>
    <xf numFmtId="0" fontId="0" fillId="0" borderId="1" xfId="0" applyBorder="1"/>
    <xf numFmtId="164" fontId="0" fillId="0" borderId="1" xfId="1" applyNumberFormat="1" applyFont="1" applyBorder="1"/>
    <xf numFmtId="43" fontId="0" fillId="0" borderId="1" xfId="1" applyFont="1" applyBorder="1"/>
    <xf numFmtId="0" fontId="0" fillId="0" borderId="1" xfId="0" applyFill="1" applyBorder="1"/>
    <xf numFmtId="164" fontId="0" fillId="0" borderId="1" xfId="0" applyNumberFormat="1" applyBorder="1"/>
    <xf numFmtId="165" fontId="0" fillId="0" borderId="0" xfId="3" applyNumberFormat="1" applyFont="1"/>
    <xf numFmtId="165" fontId="0" fillId="0" borderId="1" xfId="3" applyNumberFormat="1" applyFont="1" applyBorder="1"/>
    <xf numFmtId="166" fontId="0" fillId="0" borderId="1" xfId="2" applyNumberFormat="1" applyFont="1" applyBorder="1"/>
    <xf numFmtId="0" fontId="0" fillId="0" borderId="1" xfId="0" applyBorder="1" applyAlignment="1">
      <alignment horizontal="center" vertical="center" wrapText="1"/>
    </xf>
    <xf numFmtId="37" fontId="0" fillId="0" borderId="1" xfId="1" applyNumberFormat="1" applyFont="1" applyBorder="1"/>
    <xf numFmtId="3" fontId="0" fillId="0" borderId="1" xfId="0" applyNumberFormat="1" applyBorder="1"/>
    <xf numFmtId="9" fontId="0" fillId="0" borderId="1" xfId="3" applyFont="1" applyBorder="1"/>
    <xf numFmtId="37" fontId="0" fillId="0" borderId="1" xfId="1" applyNumberFormat="1" applyFont="1" applyBorder="1" applyAlignment="1">
      <alignment horizontal="right"/>
    </xf>
    <xf numFmtId="0" fontId="4" fillId="0" borderId="1" xfId="0" applyFont="1" applyBorder="1"/>
    <xf numFmtId="0" fontId="4" fillId="0" borderId="1" xfId="0" applyFont="1" applyBorder="1" applyAlignment="1">
      <alignment horizontal="center"/>
    </xf>
    <xf numFmtId="0" fontId="4" fillId="0" borderId="1" xfId="0" applyFont="1" applyBorder="1" applyAlignment="1">
      <alignment horizontal="center" vertical="center" wrapText="1"/>
    </xf>
    <xf numFmtId="0" fontId="4" fillId="0" borderId="0" xfId="0" applyFont="1" applyAlignment="1">
      <alignment horizontal="center"/>
    </xf>
    <xf numFmtId="0" fontId="0" fillId="0" borderId="1" xfId="0" applyBorder="1" applyAlignment="1">
      <alignment horizontal="center" vertical="center"/>
    </xf>
    <xf numFmtId="0" fontId="0" fillId="0" borderId="1" xfId="0" applyBorder="1" applyAlignment="1">
      <alignment horizontal="center"/>
    </xf>
    <xf numFmtId="165" fontId="0" fillId="0" borderId="2" xfId="3" applyNumberFormat="1" applyFont="1" applyBorder="1" applyAlignment="1">
      <alignment horizontal="right" vertical="center"/>
    </xf>
    <xf numFmtId="165" fontId="0" fillId="0" borderId="3" xfId="3" applyNumberFormat="1" applyFont="1" applyBorder="1" applyAlignment="1">
      <alignment horizontal="right" vertical="center"/>
    </xf>
  </cellXfs>
  <cellStyles count="4">
    <cellStyle name="Comma" xfId="1" builtinId="3"/>
    <cellStyle name="Currency" xfId="2" builtinId="4"/>
    <cellStyle name="Normal" xfId="0" builtinId="0"/>
    <cellStyle name="Percent"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6.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1" Type="http://schemas.openxmlformats.org/officeDocument/2006/relationships/image" Target="../media/image1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20</xdr:col>
      <xdr:colOff>605539</xdr:colOff>
      <xdr:row>40</xdr:row>
      <xdr:rowOff>91440</xdr:rowOff>
    </xdr:to>
    <xdr:pic>
      <xdr:nvPicPr>
        <xdr:cNvPr id="2" name="Picture 1" descr="Graphical user interface, application&#10;&#10;Description automatically generated">
          <a:extLst>
            <a:ext uri="{FF2B5EF4-FFF2-40B4-BE49-F238E27FC236}">
              <a16:creationId xmlns:a16="http://schemas.microsoft.com/office/drawing/2014/main" id="{595794F1-D58D-4A42-9C82-7344AC0C555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219200" y="548640"/>
          <a:ext cx="12187939" cy="6858000"/>
        </a:xfrm>
        <a:prstGeom prst="rect">
          <a:avLst/>
        </a:prstGeom>
      </xdr:spPr>
    </xdr:pic>
    <xdr:clientData/>
  </xdr:twoCellAnchor>
  <xdr:twoCellAnchor>
    <xdr:from>
      <xdr:col>6</xdr:col>
      <xdr:colOff>358140</xdr:colOff>
      <xdr:row>4</xdr:row>
      <xdr:rowOff>0</xdr:rowOff>
    </xdr:from>
    <xdr:to>
      <xdr:col>20</xdr:col>
      <xdr:colOff>381586</xdr:colOff>
      <xdr:row>39</xdr:row>
      <xdr:rowOff>93285</xdr:rowOff>
    </xdr:to>
    <xdr:sp macro="" textlink="">
      <xdr:nvSpPr>
        <xdr:cNvPr id="3" name="TextBox 2">
          <a:extLst>
            <a:ext uri="{FF2B5EF4-FFF2-40B4-BE49-F238E27FC236}">
              <a16:creationId xmlns:a16="http://schemas.microsoft.com/office/drawing/2014/main" id="{278804E7-F46B-4299-9591-76CC2147F9A7}"/>
            </a:ext>
          </a:extLst>
        </xdr:cNvPr>
        <xdr:cNvSpPr txBox="1"/>
      </xdr:nvSpPr>
      <xdr:spPr>
        <a:xfrm>
          <a:off x="4625340" y="731520"/>
          <a:ext cx="8557846" cy="6494085"/>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sz="1600">
              <a:solidFill>
                <a:schemeClr val="bg1"/>
              </a:solidFill>
              <a:latin typeface="Roboto" panose="02000000000000000000" pitchFamily="2" charset="0"/>
              <a:ea typeface="Roboto" panose="02000000000000000000" pitchFamily="2" charset="0"/>
              <a:cs typeface="Roboto" panose="02000000000000000000" pitchFamily="2" charset="0"/>
            </a:rPr>
            <a:t>Since 2010, the National Solar Jobs Census has been the definitive measure of solar energy industry employment in the United States, charting the growth of the solar workforce along side the rise of solar energy as a major contributor to the U.S. energy supply and economy as a whole.</a:t>
          </a:r>
        </a:p>
        <a:p>
          <a:endParaRPr lang="en-US" sz="1600">
            <a:solidFill>
              <a:schemeClr val="bg1"/>
            </a:solidFill>
            <a:latin typeface="Roboto" panose="02000000000000000000" pitchFamily="2" charset="0"/>
            <a:ea typeface="Roboto" panose="02000000000000000000" pitchFamily="2" charset="0"/>
            <a:cs typeface="Roboto" panose="02000000000000000000" pitchFamily="2" charset="0"/>
          </a:endParaRPr>
        </a:p>
        <a:p>
          <a:r>
            <a:rPr lang="en-US" sz="1600">
              <a:solidFill>
                <a:schemeClr val="bg1"/>
              </a:solidFill>
              <a:latin typeface="Roboto" panose="02000000000000000000" pitchFamily="2" charset="0"/>
              <a:ea typeface="Roboto" panose="02000000000000000000" pitchFamily="2" charset="0"/>
              <a:cs typeface="Roboto" panose="02000000000000000000" pitchFamily="2" charset="0"/>
            </a:rPr>
            <a:t>The Census is a collaborative effort of the Solar Energy Industries Association, the Solar Foundation, and the Interstate Renewable Energy Council. Primary data collection and analysis is performed by BW Research Partnership, the premier independent energy employment research firm. Unless stated otherwise, all data included in this report is from BW Research Partnership.</a:t>
          </a:r>
        </a:p>
        <a:p>
          <a:endParaRPr lang="en-US" sz="1600">
            <a:solidFill>
              <a:schemeClr val="bg1"/>
            </a:solidFill>
            <a:latin typeface="Roboto" panose="02000000000000000000" pitchFamily="2" charset="0"/>
            <a:ea typeface="Roboto" panose="02000000000000000000" pitchFamily="2" charset="0"/>
            <a:cs typeface="Roboto" panose="02000000000000000000" pitchFamily="2" charset="0"/>
          </a:endParaRPr>
        </a:p>
        <a:p>
          <a:r>
            <a:rPr lang="en-US" sz="1600">
              <a:solidFill>
                <a:schemeClr val="bg1"/>
              </a:solidFill>
              <a:latin typeface="Roboto" panose="02000000000000000000" pitchFamily="2" charset="0"/>
              <a:ea typeface="Roboto" panose="02000000000000000000" pitchFamily="2" charset="0"/>
              <a:cs typeface="Roboto" panose="02000000000000000000" pitchFamily="2" charset="0"/>
            </a:rPr>
            <a:t>This report tracks domestic solar employment across all solar industry market sectors and across the supply chain, from residential solar installation to utility-scale construction, and from raw materials to finished products.</a:t>
          </a:r>
        </a:p>
        <a:p>
          <a:endParaRPr lang="en-US" sz="1600">
            <a:solidFill>
              <a:schemeClr val="bg1"/>
            </a:solidFill>
            <a:latin typeface="Roboto" panose="02000000000000000000" pitchFamily="2" charset="0"/>
            <a:ea typeface="Roboto" panose="02000000000000000000" pitchFamily="2" charset="0"/>
            <a:cs typeface="Roboto" panose="02000000000000000000" pitchFamily="2" charset="0"/>
          </a:endParaRPr>
        </a:p>
        <a:p>
          <a:r>
            <a:rPr lang="en-US" sz="1600">
              <a:solidFill>
                <a:schemeClr val="bg1"/>
              </a:solidFill>
              <a:latin typeface="Roboto" panose="02000000000000000000" pitchFamily="2" charset="0"/>
              <a:ea typeface="Roboto" panose="02000000000000000000" pitchFamily="2" charset="0"/>
              <a:cs typeface="Roboto" panose="02000000000000000000" pitchFamily="2" charset="0"/>
            </a:rPr>
            <a:t>Starting in 2015, the methods and data used to create the Census have been shared with the U.S. Energy and Employment Report (USEER) that tracks employment across all energy technologies.</a:t>
          </a:r>
        </a:p>
        <a:p>
          <a:endParaRPr lang="en-US" sz="1600">
            <a:solidFill>
              <a:schemeClr val="bg1"/>
            </a:solidFill>
            <a:latin typeface="Roboto" panose="02000000000000000000" pitchFamily="2" charset="0"/>
            <a:ea typeface="Roboto" panose="02000000000000000000" pitchFamily="2" charset="0"/>
            <a:cs typeface="Roboto" panose="02000000000000000000" pitchFamily="2" charset="0"/>
          </a:endParaRPr>
        </a:p>
        <a:p>
          <a:r>
            <a:rPr lang="en-US" sz="1600">
              <a:solidFill>
                <a:schemeClr val="bg1"/>
              </a:solidFill>
              <a:latin typeface="Roboto" panose="02000000000000000000" pitchFamily="2" charset="0"/>
              <a:ea typeface="Roboto" panose="02000000000000000000" pitchFamily="2" charset="0"/>
              <a:cs typeface="Roboto" panose="02000000000000000000" pitchFamily="2" charset="0"/>
            </a:rPr>
            <a:t>In this report, a solar worker is defined as anyone who spends 50% or more of their time working on solar related activities. In the past, the USEER has used a broader definition that includes workers spending any amount of time on solar. Slide 18 includes a more detailed discussion of the differences between the two workforce accounting methods.</a:t>
          </a:r>
        </a:p>
        <a:p>
          <a:endParaRPr lang="en-US" sz="1600">
            <a:solidFill>
              <a:schemeClr val="bg1"/>
            </a:solidFill>
            <a:latin typeface="Roboto" panose="02000000000000000000" pitchFamily="2" charset="0"/>
            <a:ea typeface="Roboto" panose="02000000000000000000" pitchFamily="2" charset="0"/>
            <a:cs typeface="Roboto" panose="02000000000000000000" pitchFamily="2" charset="0"/>
          </a:endParaRPr>
        </a:p>
        <a:p>
          <a:r>
            <a:rPr lang="en-US" sz="1600">
              <a:solidFill>
                <a:schemeClr val="bg1"/>
              </a:solidFill>
              <a:latin typeface="Roboto" panose="02000000000000000000" pitchFamily="2" charset="0"/>
              <a:ea typeface="Roboto" panose="02000000000000000000" pitchFamily="2" charset="0"/>
              <a:cs typeface="Roboto" panose="02000000000000000000" pitchFamily="2" charset="0"/>
            </a:rPr>
            <a:t>All tables should be cited to </a:t>
          </a:r>
          <a:r>
            <a:rPr lang="en-US" sz="1600" i="1">
              <a:solidFill>
                <a:schemeClr val="bg1"/>
              </a:solidFill>
              <a:latin typeface="Roboto" panose="02000000000000000000" pitchFamily="2" charset="0"/>
              <a:ea typeface="Roboto" panose="02000000000000000000" pitchFamily="2" charset="0"/>
              <a:cs typeface="Roboto" panose="02000000000000000000" pitchFamily="2" charset="0"/>
            </a:rPr>
            <a:t>National Solar Jobs Census 2020</a:t>
          </a:r>
          <a:r>
            <a:rPr lang="en-US" sz="1600">
              <a:solidFill>
                <a:schemeClr val="bg1"/>
              </a:solidFill>
              <a:latin typeface="Roboto" panose="02000000000000000000" pitchFamily="2" charset="0"/>
              <a:ea typeface="Roboto" panose="02000000000000000000" pitchFamily="2" charset="0"/>
              <a:cs typeface="Roboto" panose="02000000000000000000" pitchFamily="2" charset="0"/>
            </a:rPr>
            <a:t> unless otherwise indicated.</a:t>
          </a:r>
        </a:p>
      </xdr:txBody>
    </xdr:sp>
    <xdr:clientData/>
  </xdr:twoCellAnchor>
  <xdr:twoCellAnchor editAs="oneCell">
    <xdr:from>
      <xdr:col>1</xdr:col>
      <xdr:colOff>0</xdr:colOff>
      <xdr:row>43</xdr:row>
      <xdr:rowOff>0</xdr:rowOff>
    </xdr:from>
    <xdr:to>
      <xdr:col>20</xdr:col>
      <xdr:colOff>605539</xdr:colOff>
      <xdr:row>80</xdr:row>
      <xdr:rowOff>91440</xdr:rowOff>
    </xdr:to>
    <xdr:pic>
      <xdr:nvPicPr>
        <xdr:cNvPr id="4" name="Picture 3" descr="A person working on a solar panel&#10;&#10;Description automatically generated with medium confidence">
          <a:extLst>
            <a:ext uri="{FF2B5EF4-FFF2-40B4-BE49-F238E27FC236}">
              <a16:creationId xmlns:a16="http://schemas.microsoft.com/office/drawing/2014/main" id="{80E3DBEA-B05A-4B28-8A81-D6196F10FF67}"/>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19200" y="7863840"/>
          <a:ext cx="12187939" cy="6858000"/>
        </a:xfrm>
        <a:prstGeom prst="rect">
          <a:avLst/>
        </a:prstGeom>
      </xdr:spPr>
    </xdr:pic>
    <xdr:clientData/>
  </xdr:twoCellAnchor>
  <xdr:twoCellAnchor>
    <xdr:from>
      <xdr:col>6</xdr:col>
      <xdr:colOff>278054</xdr:colOff>
      <xdr:row>64</xdr:row>
      <xdr:rowOff>175260</xdr:rowOff>
    </xdr:from>
    <xdr:to>
      <xdr:col>16</xdr:col>
      <xdr:colOff>90692</xdr:colOff>
      <xdr:row>69</xdr:row>
      <xdr:rowOff>91857</xdr:rowOff>
    </xdr:to>
    <xdr:sp macro="" textlink="">
      <xdr:nvSpPr>
        <xdr:cNvPr id="5" name="TextBox 2">
          <a:extLst>
            <a:ext uri="{FF2B5EF4-FFF2-40B4-BE49-F238E27FC236}">
              <a16:creationId xmlns:a16="http://schemas.microsoft.com/office/drawing/2014/main" id="{44262390-2C02-491E-A18B-1C12DCE7913F}"/>
            </a:ext>
          </a:extLst>
        </xdr:cNvPr>
        <xdr:cNvSpPr txBox="1"/>
      </xdr:nvSpPr>
      <xdr:spPr>
        <a:xfrm>
          <a:off x="4545254" y="11879580"/>
          <a:ext cx="5908638" cy="830997"/>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4800">
              <a:solidFill>
                <a:srgbClr val="1E2E46"/>
              </a:solidFill>
              <a:latin typeface="Roboto Light" panose="02000000000000000000" pitchFamily="2" charset="0"/>
              <a:ea typeface="Roboto Light" panose="02000000000000000000" pitchFamily="2" charset="0"/>
            </a:rPr>
            <a:t>For More Information</a:t>
          </a:r>
        </a:p>
      </xdr:txBody>
    </xdr:sp>
    <xdr:clientData/>
  </xdr:twoCellAnchor>
  <xdr:twoCellAnchor>
    <xdr:from>
      <xdr:col>5</xdr:col>
      <xdr:colOff>192646</xdr:colOff>
      <xdr:row>69</xdr:row>
      <xdr:rowOff>117072</xdr:rowOff>
    </xdr:from>
    <xdr:to>
      <xdr:col>10</xdr:col>
      <xdr:colOff>105560</xdr:colOff>
      <xdr:row>72</xdr:row>
      <xdr:rowOff>30097</xdr:rowOff>
    </xdr:to>
    <xdr:sp macro="" textlink="">
      <xdr:nvSpPr>
        <xdr:cNvPr id="6" name="TextBox 3">
          <a:extLst>
            <a:ext uri="{FF2B5EF4-FFF2-40B4-BE49-F238E27FC236}">
              <a16:creationId xmlns:a16="http://schemas.microsoft.com/office/drawing/2014/main" id="{88485BC7-3073-416B-A57A-78A87B4067B0}"/>
            </a:ext>
          </a:extLst>
        </xdr:cNvPr>
        <xdr:cNvSpPr txBox="1"/>
      </xdr:nvSpPr>
      <xdr:spPr>
        <a:xfrm>
          <a:off x="3850246" y="12735792"/>
          <a:ext cx="2960914" cy="461665"/>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2400" b="1">
              <a:solidFill>
                <a:srgbClr val="1E2E46"/>
              </a:solidFill>
              <a:latin typeface="Roboto Light" panose="02000000000000000000" pitchFamily="2" charset="0"/>
              <a:ea typeface="Roboto Light" panose="02000000000000000000" pitchFamily="2" charset="0"/>
            </a:rPr>
            <a:t>Press Inquiries:</a:t>
          </a:r>
        </a:p>
      </xdr:txBody>
    </xdr:sp>
    <xdr:clientData/>
  </xdr:twoCellAnchor>
  <xdr:twoCellAnchor>
    <xdr:from>
      <xdr:col>15</xdr:col>
      <xdr:colOff>4212</xdr:colOff>
      <xdr:row>69</xdr:row>
      <xdr:rowOff>117072</xdr:rowOff>
    </xdr:from>
    <xdr:to>
      <xdr:col>19</xdr:col>
      <xdr:colOff>526726</xdr:colOff>
      <xdr:row>72</xdr:row>
      <xdr:rowOff>30097</xdr:rowOff>
    </xdr:to>
    <xdr:sp macro="" textlink="">
      <xdr:nvSpPr>
        <xdr:cNvPr id="7" name="TextBox 4">
          <a:extLst>
            <a:ext uri="{FF2B5EF4-FFF2-40B4-BE49-F238E27FC236}">
              <a16:creationId xmlns:a16="http://schemas.microsoft.com/office/drawing/2014/main" id="{65107615-197F-4A76-846E-0D385F158467}"/>
            </a:ext>
          </a:extLst>
        </xdr:cNvPr>
        <xdr:cNvSpPr txBox="1"/>
      </xdr:nvSpPr>
      <xdr:spPr>
        <a:xfrm>
          <a:off x="9757812" y="12735792"/>
          <a:ext cx="2960914" cy="461665"/>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2400" b="1">
              <a:solidFill>
                <a:srgbClr val="1E2E46"/>
              </a:solidFill>
              <a:latin typeface="Roboto Light" panose="02000000000000000000" pitchFamily="2" charset="0"/>
              <a:ea typeface="Roboto Light" panose="02000000000000000000" pitchFamily="2" charset="0"/>
            </a:rPr>
            <a:t>General Inquiries:</a:t>
          </a:r>
        </a:p>
      </xdr:txBody>
    </xdr:sp>
    <xdr:clientData/>
  </xdr:twoCellAnchor>
  <xdr:twoCellAnchor>
    <xdr:from>
      <xdr:col>1</xdr:col>
      <xdr:colOff>0</xdr:colOff>
      <xdr:row>72</xdr:row>
      <xdr:rowOff>117861</xdr:rowOff>
    </xdr:from>
    <xdr:to>
      <xdr:col>8</xdr:col>
      <xdr:colOff>443348</xdr:colOff>
      <xdr:row>79</xdr:row>
      <xdr:rowOff>38030</xdr:rowOff>
    </xdr:to>
    <xdr:sp macro="" textlink="">
      <xdr:nvSpPr>
        <xdr:cNvPr id="8" name="TextBox 5">
          <a:extLst>
            <a:ext uri="{FF2B5EF4-FFF2-40B4-BE49-F238E27FC236}">
              <a16:creationId xmlns:a16="http://schemas.microsoft.com/office/drawing/2014/main" id="{92C56314-A407-4495-A314-05106712DDF2}"/>
            </a:ext>
          </a:extLst>
        </xdr:cNvPr>
        <xdr:cNvSpPr txBox="1"/>
      </xdr:nvSpPr>
      <xdr:spPr>
        <a:xfrm>
          <a:off x="1219200" y="13285221"/>
          <a:ext cx="4710548" cy="1200329"/>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a:solidFill>
                <a:srgbClr val="1E2E46"/>
              </a:solidFill>
              <a:latin typeface="Roboto Light" panose="02000000000000000000" pitchFamily="2" charset="0"/>
              <a:ea typeface="Roboto Light" panose="02000000000000000000" pitchFamily="2" charset="0"/>
            </a:rPr>
            <a:t>Jen Bristol</a:t>
          </a:r>
        </a:p>
        <a:p>
          <a:pPr algn="ctr"/>
          <a:r>
            <a:rPr lang="en-US">
              <a:solidFill>
                <a:srgbClr val="1E2E46"/>
              </a:solidFill>
              <a:latin typeface="Roboto Light" panose="02000000000000000000" pitchFamily="2" charset="0"/>
              <a:ea typeface="Roboto Light" panose="02000000000000000000" pitchFamily="2" charset="0"/>
            </a:rPr>
            <a:t>Director of Communications</a:t>
          </a:r>
        </a:p>
        <a:p>
          <a:pPr algn="ctr"/>
          <a:r>
            <a:rPr lang="en-US">
              <a:solidFill>
                <a:srgbClr val="1E2E46"/>
              </a:solidFill>
              <a:latin typeface="Roboto Light" panose="02000000000000000000" pitchFamily="2" charset="0"/>
              <a:ea typeface="Roboto Light" panose="02000000000000000000" pitchFamily="2" charset="0"/>
            </a:rPr>
            <a:t>Solar Energy Industries Association</a:t>
          </a:r>
        </a:p>
        <a:p>
          <a:pPr algn="ctr"/>
          <a:r>
            <a:rPr lang="en-US">
              <a:solidFill>
                <a:srgbClr val="1E2E46"/>
              </a:solidFill>
              <a:latin typeface="Roboto Light" panose="02000000000000000000" pitchFamily="2" charset="0"/>
              <a:ea typeface="Roboto Light" panose="02000000000000000000" pitchFamily="2" charset="0"/>
            </a:rPr>
            <a:t>jbristol@seia.org</a:t>
          </a:r>
        </a:p>
      </xdr:txBody>
    </xdr:sp>
    <xdr:clientData/>
  </xdr:twoCellAnchor>
  <xdr:twoCellAnchor>
    <xdr:from>
      <xdr:col>6</xdr:col>
      <xdr:colOff>605287</xdr:colOff>
      <xdr:row>72</xdr:row>
      <xdr:rowOff>114659</xdr:rowOff>
    </xdr:from>
    <xdr:to>
      <xdr:col>14</xdr:col>
      <xdr:colOff>439035</xdr:colOff>
      <xdr:row>79</xdr:row>
      <xdr:rowOff>34828</xdr:rowOff>
    </xdr:to>
    <xdr:sp macro="" textlink="">
      <xdr:nvSpPr>
        <xdr:cNvPr id="9" name="TextBox 6">
          <a:extLst>
            <a:ext uri="{FF2B5EF4-FFF2-40B4-BE49-F238E27FC236}">
              <a16:creationId xmlns:a16="http://schemas.microsoft.com/office/drawing/2014/main" id="{08CB28AB-1DBE-4027-A5A9-1BD823DA7A80}"/>
            </a:ext>
          </a:extLst>
        </xdr:cNvPr>
        <xdr:cNvSpPr txBox="1"/>
      </xdr:nvSpPr>
      <xdr:spPr>
        <a:xfrm>
          <a:off x="4872487" y="13282019"/>
          <a:ext cx="4710548" cy="1200329"/>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a:solidFill>
                <a:srgbClr val="1E2E46"/>
              </a:solidFill>
              <a:latin typeface="Roboto Light" panose="02000000000000000000" pitchFamily="2" charset="0"/>
              <a:ea typeface="Roboto Light" panose="02000000000000000000" pitchFamily="2" charset="0"/>
            </a:rPr>
            <a:t>Avery Palmer</a:t>
          </a:r>
        </a:p>
        <a:p>
          <a:pPr algn="ctr"/>
          <a:r>
            <a:rPr lang="en-US">
              <a:solidFill>
                <a:srgbClr val="1E2E46"/>
              </a:solidFill>
              <a:latin typeface="Roboto Light" panose="02000000000000000000" pitchFamily="2" charset="0"/>
              <a:ea typeface="Roboto Light" panose="02000000000000000000" pitchFamily="2" charset="0"/>
            </a:rPr>
            <a:t>Communications Director</a:t>
          </a:r>
        </a:p>
        <a:p>
          <a:pPr algn="ctr"/>
          <a:r>
            <a:rPr lang="en-US">
              <a:solidFill>
                <a:srgbClr val="1E2E46"/>
              </a:solidFill>
              <a:latin typeface="Roboto Light" panose="02000000000000000000" pitchFamily="2" charset="0"/>
              <a:ea typeface="Roboto Light" panose="02000000000000000000" pitchFamily="2" charset="0"/>
            </a:rPr>
            <a:t>The Solar Foundation</a:t>
          </a:r>
        </a:p>
        <a:p>
          <a:pPr algn="ctr"/>
          <a:r>
            <a:rPr lang="en-US">
              <a:solidFill>
                <a:srgbClr val="1E2E46"/>
              </a:solidFill>
              <a:latin typeface="Roboto Light" panose="02000000000000000000" pitchFamily="2" charset="0"/>
              <a:ea typeface="Roboto Light" panose="02000000000000000000" pitchFamily="2" charset="0"/>
            </a:rPr>
            <a:t>apalmer@solarfound.org</a:t>
          </a:r>
        </a:p>
      </xdr:txBody>
    </xdr:sp>
    <xdr:clientData/>
  </xdr:twoCellAnchor>
  <xdr:twoCellAnchor>
    <xdr:from>
      <xdr:col>13</xdr:col>
      <xdr:colOff>348595</xdr:colOff>
      <xdr:row>72</xdr:row>
      <xdr:rowOff>117861</xdr:rowOff>
    </xdr:from>
    <xdr:to>
      <xdr:col>21</xdr:col>
      <xdr:colOff>182343</xdr:colOff>
      <xdr:row>79</xdr:row>
      <xdr:rowOff>38030</xdr:rowOff>
    </xdr:to>
    <xdr:sp macro="" textlink="">
      <xdr:nvSpPr>
        <xdr:cNvPr id="10" name="TextBox 7">
          <a:extLst>
            <a:ext uri="{FF2B5EF4-FFF2-40B4-BE49-F238E27FC236}">
              <a16:creationId xmlns:a16="http://schemas.microsoft.com/office/drawing/2014/main" id="{A2210836-B93E-4656-8C47-0206810D42A8}"/>
            </a:ext>
          </a:extLst>
        </xdr:cNvPr>
        <xdr:cNvSpPr txBox="1"/>
      </xdr:nvSpPr>
      <xdr:spPr>
        <a:xfrm>
          <a:off x="8882995" y="13285221"/>
          <a:ext cx="4710548" cy="1200329"/>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a:solidFill>
                <a:srgbClr val="1E2E46"/>
              </a:solidFill>
              <a:latin typeface="Roboto Light" panose="02000000000000000000" pitchFamily="2" charset="0"/>
              <a:ea typeface="Roboto Light" panose="02000000000000000000" pitchFamily="2" charset="0"/>
            </a:rPr>
            <a:t>Shawn Rumery</a:t>
          </a:r>
        </a:p>
        <a:p>
          <a:pPr algn="ctr"/>
          <a:r>
            <a:rPr lang="en-US">
              <a:solidFill>
                <a:srgbClr val="1E2E46"/>
              </a:solidFill>
              <a:latin typeface="Roboto Light" panose="02000000000000000000" pitchFamily="2" charset="0"/>
              <a:ea typeface="Roboto Light" panose="02000000000000000000" pitchFamily="2" charset="0"/>
            </a:rPr>
            <a:t>Senior Director of Research</a:t>
          </a:r>
        </a:p>
        <a:p>
          <a:pPr algn="ctr"/>
          <a:r>
            <a:rPr lang="en-US">
              <a:solidFill>
                <a:srgbClr val="1E2E46"/>
              </a:solidFill>
              <a:latin typeface="Roboto Light" panose="02000000000000000000" pitchFamily="2" charset="0"/>
              <a:ea typeface="Roboto Light" panose="02000000000000000000" pitchFamily="2" charset="0"/>
            </a:rPr>
            <a:t>Solar Energy Industries Association</a:t>
          </a:r>
        </a:p>
        <a:p>
          <a:pPr algn="ctr"/>
          <a:r>
            <a:rPr lang="en-US">
              <a:solidFill>
                <a:srgbClr val="1E2E46"/>
              </a:solidFill>
              <a:latin typeface="Roboto Light" panose="02000000000000000000" pitchFamily="2" charset="0"/>
              <a:ea typeface="Roboto Light" panose="02000000000000000000" pitchFamily="2" charset="0"/>
            </a:rPr>
            <a:t>srumery@seia.org</a:t>
          </a: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0</xdr:colOff>
      <xdr:row>15</xdr:row>
      <xdr:rowOff>0</xdr:rowOff>
    </xdr:from>
    <xdr:to>
      <xdr:col>17</xdr:col>
      <xdr:colOff>369932</xdr:colOff>
      <xdr:row>47</xdr:row>
      <xdr:rowOff>113562</xdr:rowOff>
    </xdr:to>
    <xdr:pic>
      <xdr:nvPicPr>
        <xdr:cNvPr id="2" name="Picture 1">
          <a:extLst>
            <a:ext uri="{FF2B5EF4-FFF2-40B4-BE49-F238E27FC236}">
              <a16:creationId xmlns:a16="http://schemas.microsoft.com/office/drawing/2014/main" id="{2F3A6A69-203A-47D2-9CC5-06E8FE4F30C3}"/>
            </a:ext>
          </a:extLst>
        </xdr:cNvPr>
        <xdr:cNvPicPr>
          <a:picLocks noChangeAspect="1"/>
        </xdr:cNvPicPr>
      </xdr:nvPicPr>
      <xdr:blipFill>
        <a:blip xmlns:r="http://schemas.openxmlformats.org/officeDocument/2006/relationships" r:embed="rId1"/>
        <a:stretch>
          <a:fillRect/>
        </a:stretch>
      </xdr:blipFill>
      <xdr:spPr>
        <a:xfrm>
          <a:off x="1219200" y="2714625"/>
          <a:ext cx="12342857" cy="590476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0</xdr:colOff>
      <xdr:row>60</xdr:row>
      <xdr:rowOff>0</xdr:rowOff>
    </xdr:from>
    <xdr:to>
      <xdr:col>17</xdr:col>
      <xdr:colOff>731882</xdr:colOff>
      <xdr:row>104</xdr:row>
      <xdr:rowOff>132338</xdr:rowOff>
    </xdr:to>
    <xdr:pic>
      <xdr:nvPicPr>
        <xdr:cNvPr id="2" name="Picture 1">
          <a:extLst>
            <a:ext uri="{FF2B5EF4-FFF2-40B4-BE49-F238E27FC236}">
              <a16:creationId xmlns:a16="http://schemas.microsoft.com/office/drawing/2014/main" id="{B1D7A402-C6A4-42A2-A97A-AFFB0DEB57C9}"/>
            </a:ext>
          </a:extLst>
        </xdr:cNvPr>
        <xdr:cNvPicPr>
          <a:picLocks noChangeAspect="1"/>
        </xdr:cNvPicPr>
      </xdr:nvPicPr>
      <xdr:blipFill>
        <a:blip xmlns:r="http://schemas.openxmlformats.org/officeDocument/2006/relationships" r:embed="rId1"/>
        <a:stretch>
          <a:fillRect/>
        </a:stretch>
      </xdr:blipFill>
      <xdr:spPr>
        <a:xfrm>
          <a:off x="1581150" y="11039475"/>
          <a:ext cx="12342857" cy="809523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18</xdr:row>
      <xdr:rowOff>0</xdr:rowOff>
    </xdr:from>
    <xdr:to>
      <xdr:col>17</xdr:col>
      <xdr:colOff>284207</xdr:colOff>
      <xdr:row>75</xdr:row>
      <xdr:rowOff>160615</xdr:rowOff>
    </xdr:to>
    <xdr:pic>
      <xdr:nvPicPr>
        <xdr:cNvPr id="2" name="Picture 1">
          <a:extLst>
            <a:ext uri="{FF2B5EF4-FFF2-40B4-BE49-F238E27FC236}">
              <a16:creationId xmlns:a16="http://schemas.microsoft.com/office/drawing/2014/main" id="{95146AF6-7DAF-489E-BE9E-DE29291B24A0}"/>
            </a:ext>
          </a:extLst>
        </xdr:cNvPr>
        <xdr:cNvPicPr>
          <a:picLocks noChangeAspect="1"/>
        </xdr:cNvPicPr>
      </xdr:nvPicPr>
      <xdr:blipFill>
        <a:blip xmlns:r="http://schemas.openxmlformats.org/officeDocument/2006/relationships" r:embed="rId1"/>
        <a:stretch>
          <a:fillRect/>
        </a:stretch>
      </xdr:blipFill>
      <xdr:spPr>
        <a:xfrm>
          <a:off x="1219200" y="3257550"/>
          <a:ext cx="12342857" cy="1047619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0</xdr:colOff>
      <xdr:row>11</xdr:row>
      <xdr:rowOff>0</xdr:rowOff>
    </xdr:from>
    <xdr:to>
      <xdr:col>19</xdr:col>
      <xdr:colOff>150857</xdr:colOff>
      <xdr:row>43</xdr:row>
      <xdr:rowOff>113562</xdr:rowOff>
    </xdr:to>
    <xdr:pic>
      <xdr:nvPicPr>
        <xdr:cNvPr id="2" name="Picture 1">
          <a:extLst>
            <a:ext uri="{FF2B5EF4-FFF2-40B4-BE49-F238E27FC236}">
              <a16:creationId xmlns:a16="http://schemas.microsoft.com/office/drawing/2014/main" id="{8188AC02-F789-4139-9462-CB1BA2F6A64C}"/>
            </a:ext>
          </a:extLst>
        </xdr:cNvPr>
        <xdr:cNvPicPr>
          <a:picLocks noChangeAspect="1"/>
        </xdr:cNvPicPr>
      </xdr:nvPicPr>
      <xdr:blipFill>
        <a:blip xmlns:r="http://schemas.openxmlformats.org/officeDocument/2006/relationships" r:embed="rId1"/>
        <a:stretch>
          <a:fillRect/>
        </a:stretch>
      </xdr:blipFill>
      <xdr:spPr>
        <a:xfrm>
          <a:off x="2857500" y="1990725"/>
          <a:ext cx="12342857" cy="590476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0</xdr:colOff>
      <xdr:row>12</xdr:row>
      <xdr:rowOff>0</xdr:rowOff>
    </xdr:from>
    <xdr:to>
      <xdr:col>21</xdr:col>
      <xdr:colOff>455657</xdr:colOff>
      <xdr:row>44</xdr:row>
      <xdr:rowOff>113562</xdr:rowOff>
    </xdr:to>
    <xdr:pic>
      <xdr:nvPicPr>
        <xdr:cNvPr id="2" name="Picture 1">
          <a:extLst>
            <a:ext uri="{FF2B5EF4-FFF2-40B4-BE49-F238E27FC236}">
              <a16:creationId xmlns:a16="http://schemas.microsoft.com/office/drawing/2014/main" id="{C813930F-CDE1-4839-92F6-E888FC79F851}"/>
            </a:ext>
          </a:extLst>
        </xdr:cNvPr>
        <xdr:cNvPicPr>
          <a:picLocks noChangeAspect="1"/>
        </xdr:cNvPicPr>
      </xdr:nvPicPr>
      <xdr:blipFill>
        <a:blip xmlns:r="http://schemas.openxmlformats.org/officeDocument/2006/relationships" r:embed="rId1"/>
        <a:stretch>
          <a:fillRect/>
        </a:stretch>
      </xdr:blipFill>
      <xdr:spPr>
        <a:xfrm>
          <a:off x="2581275" y="2171700"/>
          <a:ext cx="12342857" cy="59047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825499</xdr:colOff>
      <xdr:row>11</xdr:row>
      <xdr:rowOff>0</xdr:rowOff>
    </xdr:from>
    <xdr:to>
      <xdr:col>21</xdr:col>
      <xdr:colOff>259532</xdr:colOff>
      <xdr:row>42</xdr:row>
      <xdr:rowOff>117475</xdr:rowOff>
    </xdr:to>
    <xdr:pic>
      <xdr:nvPicPr>
        <xdr:cNvPr id="2" name="Picture 2">
          <a:extLst>
            <a:ext uri="{FF2B5EF4-FFF2-40B4-BE49-F238E27FC236}">
              <a16:creationId xmlns:a16="http://schemas.microsoft.com/office/drawing/2014/main" id="{D147C618-CCD1-6140-8C83-231CDE05CC8C}"/>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97199" y="2095500"/>
          <a:ext cx="11972743" cy="57277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0</xdr:colOff>
      <xdr:row>11</xdr:row>
      <xdr:rowOff>0</xdr:rowOff>
    </xdr:from>
    <xdr:to>
      <xdr:col>18</xdr:col>
      <xdr:colOff>475699</xdr:colOff>
      <xdr:row>40</xdr:row>
      <xdr:rowOff>123825</xdr:rowOff>
    </xdr:to>
    <xdr:pic>
      <xdr:nvPicPr>
        <xdr:cNvPr id="2" name="Picture 2">
          <a:extLst>
            <a:ext uri="{FF2B5EF4-FFF2-40B4-BE49-F238E27FC236}">
              <a16:creationId xmlns:a16="http://schemas.microsoft.com/office/drawing/2014/main" id="{E49C0F34-35D9-F341-A947-33551D2327B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717800" y="2044700"/>
          <a:ext cx="11229424" cy="53721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0</xdr:colOff>
      <xdr:row>13</xdr:row>
      <xdr:rowOff>0</xdr:rowOff>
    </xdr:from>
    <xdr:to>
      <xdr:col>24</xdr:col>
      <xdr:colOff>150857</xdr:colOff>
      <xdr:row>45</xdr:row>
      <xdr:rowOff>113562</xdr:rowOff>
    </xdr:to>
    <xdr:pic>
      <xdr:nvPicPr>
        <xdr:cNvPr id="2" name="Picture 1">
          <a:extLst>
            <a:ext uri="{FF2B5EF4-FFF2-40B4-BE49-F238E27FC236}">
              <a16:creationId xmlns:a16="http://schemas.microsoft.com/office/drawing/2014/main" id="{DB71B5BF-5F3C-414C-9C4E-C8D9AA77292B}"/>
            </a:ext>
          </a:extLst>
        </xdr:cNvPr>
        <xdr:cNvPicPr>
          <a:picLocks noChangeAspect="1"/>
        </xdr:cNvPicPr>
      </xdr:nvPicPr>
      <xdr:blipFill>
        <a:blip xmlns:r="http://schemas.openxmlformats.org/officeDocument/2006/relationships" r:embed="rId1"/>
        <a:stretch>
          <a:fillRect/>
        </a:stretch>
      </xdr:blipFill>
      <xdr:spPr>
        <a:xfrm>
          <a:off x="3457575" y="2352675"/>
          <a:ext cx="12342857" cy="590476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xdr:colOff>
      <xdr:row>13</xdr:row>
      <xdr:rowOff>1</xdr:rowOff>
    </xdr:from>
    <xdr:to>
      <xdr:col>15</xdr:col>
      <xdr:colOff>600076</xdr:colOff>
      <xdr:row>41</xdr:row>
      <xdr:rowOff>115621</xdr:rowOff>
    </xdr:to>
    <xdr:pic>
      <xdr:nvPicPr>
        <xdr:cNvPr id="2" name="Picture 1">
          <a:extLst>
            <a:ext uri="{FF2B5EF4-FFF2-40B4-BE49-F238E27FC236}">
              <a16:creationId xmlns:a16="http://schemas.microsoft.com/office/drawing/2014/main" id="{EB640DA5-1A58-434A-8D4E-C34D968AD046}"/>
            </a:ext>
          </a:extLst>
        </xdr:cNvPr>
        <xdr:cNvPicPr>
          <a:picLocks noChangeAspect="1"/>
        </xdr:cNvPicPr>
      </xdr:nvPicPr>
      <xdr:blipFill>
        <a:blip xmlns:r="http://schemas.openxmlformats.org/officeDocument/2006/relationships" r:embed="rId1"/>
        <a:stretch>
          <a:fillRect/>
        </a:stretch>
      </xdr:blipFill>
      <xdr:spPr>
        <a:xfrm>
          <a:off x="1219201" y="2352676"/>
          <a:ext cx="10744200" cy="5182920"/>
        </a:xfrm>
        <a:prstGeom prst="rect">
          <a:avLst/>
        </a:prstGeom>
      </xdr:spPr>
    </xdr:pic>
    <xdr:clientData/>
  </xdr:twoCellAnchor>
  <xdr:twoCellAnchor editAs="oneCell">
    <xdr:from>
      <xdr:col>2</xdr:col>
      <xdr:colOff>0</xdr:colOff>
      <xdr:row>44</xdr:row>
      <xdr:rowOff>1</xdr:rowOff>
    </xdr:from>
    <xdr:to>
      <xdr:col>15</xdr:col>
      <xdr:colOff>571500</xdr:colOff>
      <xdr:row>72</xdr:row>
      <xdr:rowOff>59717</xdr:rowOff>
    </xdr:to>
    <xdr:pic>
      <xdr:nvPicPr>
        <xdr:cNvPr id="3" name="Picture 2">
          <a:extLst>
            <a:ext uri="{FF2B5EF4-FFF2-40B4-BE49-F238E27FC236}">
              <a16:creationId xmlns:a16="http://schemas.microsoft.com/office/drawing/2014/main" id="{1960728D-0439-47F2-AD55-3E8ED71D93A8}"/>
            </a:ext>
          </a:extLst>
        </xdr:cNvPr>
        <xdr:cNvPicPr>
          <a:picLocks noChangeAspect="1"/>
        </xdr:cNvPicPr>
      </xdr:nvPicPr>
      <xdr:blipFill>
        <a:blip xmlns:r="http://schemas.openxmlformats.org/officeDocument/2006/relationships" r:embed="rId2"/>
        <a:stretch>
          <a:fillRect/>
        </a:stretch>
      </xdr:blipFill>
      <xdr:spPr>
        <a:xfrm>
          <a:off x="1219200" y="7962901"/>
          <a:ext cx="10715625" cy="512701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0</xdr:colOff>
      <xdr:row>14</xdr:row>
      <xdr:rowOff>0</xdr:rowOff>
    </xdr:from>
    <xdr:to>
      <xdr:col>17</xdr:col>
      <xdr:colOff>608057</xdr:colOff>
      <xdr:row>46</xdr:row>
      <xdr:rowOff>113562</xdr:rowOff>
    </xdr:to>
    <xdr:pic>
      <xdr:nvPicPr>
        <xdr:cNvPr id="2" name="Picture 1">
          <a:extLst>
            <a:ext uri="{FF2B5EF4-FFF2-40B4-BE49-F238E27FC236}">
              <a16:creationId xmlns:a16="http://schemas.microsoft.com/office/drawing/2014/main" id="{C07627BD-8ADA-401B-87B8-FC766B18F75B}"/>
            </a:ext>
          </a:extLst>
        </xdr:cNvPr>
        <xdr:cNvPicPr>
          <a:picLocks noChangeAspect="1"/>
        </xdr:cNvPicPr>
      </xdr:nvPicPr>
      <xdr:blipFill>
        <a:blip xmlns:r="http://schemas.openxmlformats.org/officeDocument/2006/relationships" r:embed="rId1"/>
        <a:stretch>
          <a:fillRect/>
        </a:stretch>
      </xdr:blipFill>
      <xdr:spPr>
        <a:xfrm>
          <a:off x="1219200" y="2533650"/>
          <a:ext cx="12342857" cy="590476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0</xdr:colOff>
      <xdr:row>15</xdr:row>
      <xdr:rowOff>0</xdr:rowOff>
    </xdr:from>
    <xdr:to>
      <xdr:col>22</xdr:col>
      <xdr:colOff>503282</xdr:colOff>
      <xdr:row>47</xdr:row>
      <xdr:rowOff>113562</xdr:rowOff>
    </xdr:to>
    <xdr:pic>
      <xdr:nvPicPr>
        <xdr:cNvPr id="2" name="Picture 1">
          <a:extLst>
            <a:ext uri="{FF2B5EF4-FFF2-40B4-BE49-F238E27FC236}">
              <a16:creationId xmlns:a16="http://schemas.microsoft.com/office/drawing/2014/main" id="{0C5B62AC-00C0-4802-950D-8CF9B0F01E89}"/>
            </a:ext>
          </a:extLst>
        </xdr:cNvPr>
        <xdr:cNvPicPr>
          <a:picLocks noChangeAspect="1"/>
        </xdr:cNvPicPr>
      </xdr:nvPicPr>
      <xdr:blipFill>
        <a:blip xmlns:r="http://schemas.openxmlformats.org/officeDocument/2006/relationships" r:embed="rId1"/>
        <a:stretch>
          <a:fillRect/>
        </a:stretch>
      </xdr:blipFill>
      <xdr:spPr>
        <a:xfrm>
          <a:off x="2724150" y="2714625"/>
          <a:ext cx="12342857" cy="59047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114300</xdr:colOff>
      <xdr:row>19</xdr:row>
      <xdr:rowOff>85725</xdr:rowOff>
    </xdr:from>
    <xdr:to>
      <xdr:col>21</xdr:col>
      <xdr:colOff>341357</xdr:colOff>
      <xdr:row>50</xdr:row>
      <xdr:rowOff>83082</xdr:rowOff>
    </xdr:to>
    <xdr:pic>
      <xdr:nvPicPr>
        <xdr:cNvPr id="4" name="Picture 1">
          <a:extLst>
            <a:ext uri="{FF2B5EF4-FFF2-40B4-BE49-F238E27FC236}">
              <a16:creationId xmlns:a16="http://schemas.microsoft.com/office/drawing/2014/main" id="{AF674BC7-3173-492F-A2DB-746C5F161B1D}"/>
            </a:ext>
          </a:extLst>
        </xdr:cNvPr>
        <xdr:cNvPicPr>
          <a:picLocks noChangeAspect="1"/>
        </xdr:cNvPicPr>
      </xdr:nvPicPr>
      <xdr:blipFill>
        <a:blip xmlns:r="http://schemas.openxmlformats.org/officeDocument/2006/relationships" r:embed="rId1"/>
        <a:stretch>
          <a:fillRect/>
        </a:stretch>
      </xdr:blipFill>
      <xdr:spPr>
        <a:xfrm>
          <a:off x="3695700" y="3524250"/>
          <a:ext cx="12342857" cy="590476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219075</xdr:colOff>
      <xdr:row>13</xdr:row>
      <xdr:rowOff>114300</xdr:rowOff>
    </xdr:from>
    <xdr:to>
      <xdr:col>21</xdr:col>
      <xdr:colOff>549002</xdr:colOff>
      <xdr:row>46</xdr:row>
      <xdr:rowOff>46887</xdr:rowOff>
    </xdr:to>
    <xdr:pic>
      <xdr:nvPicPr>
        <xdr:cNvPr id="2" name="Picture 1">
          <a:extLst>
            <a:ext uri="{FF2B5EF4-FFF2-40B4-BE49-F238E27FC236}">
              <a16:creationId xmlns:a16="http://schemas.microsoft.com/office/drawing/2014/main" id="{DF57E305-9116-43EA-BE33-0F1CD7F228CE}"/>
            </a:ext>
          </a:extLst>
        </xdr:cNvPr>
        <xdr:cNvPicPr>
          <a:picLocks noChangeAspect="1"/>
        </xdr:cNvPicPr>
      </xdr:nvPicPr>
      <xdr:blipFill>
        <a:blip xmlns:r="http://schemas.openxmlformats.org/officeDocument/2006/relationships" r:embed="rId1"/>
        <a:stretch>
          <a:fillRect/>
        </a:stretch>
      </xdr:blipFill>
      <xdr:spPr>
        <a:xfrm>
          <a:off x="4295775" y="2466975"/>
          <a:ext cx="12340952" cy="590476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5B83E4-AEC1-472C-9669-1EF1AD8D4487}">
  <dimension ref="A1"/>
  <sheetViews>
    <sheetView tabSelected="1" topLeftCell="A13" workbookViewId="0">
      <selection activeCell="W15" sqref="W15"/>
    </sheetView>
  </sheetViews>
  <sheetFormatPr baseColWidth="10" defaultColWidth="8.83203125" defaultRowHeight="15" x14ac:dyDescent="0.2"/>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227289-626D-43E3-A1B0-06FBA396C231}">
  <dimension ref="C3:E13"/>
  <sheetViews>
    <sheetView topLeftCell="A10" workbookViewId="0">
      <selection activeCell="T37" sqref="T37"/>
    </sheetView>
  </sheetViews>
  <sheetFormatPr baseColWidth="10" defaultColWidth="8.83203125" defaultRowHeight="15" x14ac:dyDescent="0.2"/>
  <cols>
    <col min="3" max="3" width="23.1640625" customWidth="1"/>
    <col min="4" max="4" width="32.6640625" customWidth="1"/>
    <col min="5" max="5" width="12.1640625" customWidth="1"/>
  </cols>
  <sheetData>
    <row r="3" spans="3:5" x14ac:dyDescent="0.2">
      <c r="C3" s="16" t="s">
        <v>54</v>
      </c>
      <c r="D3" s="16"/>
      <c r="E3" s="16"/>
    </row>
    <row r="4" spans="3:5" x14ac:dyDescent="0.2">
      <c r="C4" s="19" t="s">
        <v>47</v>
      </c>
      <c r="D4" s="2" t="s">
        <v>48</v>
      </c>
      <c r="E4" s="8">
        <v>0.11700000000000001</v>
      </c>
    </row>
    <row r="5" spans="3:5" x14ac:dyDescent="0.2">
      <c r="C5" s="19"/>
      <c r="D5" s="2" t="s">
        <v>43</v>
      </c>
      <c r="E5" s="8">
        <v>0.127</v>
      </c>
    </row>
    <row r="6" spans="3:5" x14ac:dyDescent="0.2">
      <c r="C6" s="19" t="s">
        <v>11</v>
      </c>
      <c r="D6" s="2" t="s">
        <v>49</v>
      </c>
      <c r="E6" s="8">
        <v>8.5999999999999993E-2</v>
      </c>
    </row>
    <row r="7" spans="3:5" x14ac:dyDescent="0.2">
      <c r="C7" s="19"/>
      <c r="D7" s="2" t="s">
        <v>44</v>
      </c>
      <c r="E7" s="8">
        <v>8.5000000000000006E-2</v>
      </c>
    </row>
    <row r="8" spans="3:5" x14ac:dyDescent="0.2">
      <c r="C8" s="19" t="s">
        <v>50</v>
      </c>
      <c r="D8" s="2" t="s">
        <v>51</v>
      </c>
      <c r="E8" s="8">
        <v>4.4999999999999998E-2</v>
      </c>
    </row>
    <row r="9" spans="3:5" x14ac:dyDescent="0.2">
      <c r="C9" s="19"/>
      <c r="D9" s="2" t="s">
        <v>45</v>
      </c>
      <c r="E9" s="8">
        <v>4.4999999999999998E-2</v>
      </c>
    </row>
    <row r="10" spans="3:5" x14ac:dyDescent="0.2">
      <c r="C10" s="19" t="s">
        <v>52</v>
      </c>
      <c r="D10" s="2" t="s">
        <v>53</v>
      </c>
      <c r="E10" s="8">
        <v>0.10300000000000001</v>
      </c>
    </row>
    <row r="11" spans="3:5" x14ac:dyDescent="0.2">
      <c r="C11" s="19"/>
      <c r="D11" s="2" t="s">
        <v>42</v>
      </c>
      <c r="E11" s="8">
        <v>0.10800000000000001</v>
      </c>
    </row>
    <row r="13" spans="3:5" x14ac:dyDescent="0.2">
      <c r="C13" s="1" t="s">
        <v>46</v>
      </c>
    </row>
  </sheetData>
  <mergeCells count="5">
    <mergeCell ref="C3:E3"/>
    <mergeCell ref="C4:C5"/>
    <mergeCell ref="C6:C7"/>
    <mergeCell ref="C8:C9"/>
    <mergeCell ref="C10:C1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8E5924-8BBF-43ED-BD64-01E900F4876F}">
  <dimension ref="C3:U57"/>
  <sheetViews>
    <sheetView workbookViewId="0">
      <selection activeCell="T85" sqref="T85"/>
    </sheetView>
  </sheetViews>
  <sheetFormatPr baseColWidth="10" defaultColWidth="8.83203125" defaultRowHeight="15" x14ac:dyDescent="0.2"/>
  <cols>
    <col min="3" max="3" width="5.1640625" bestFit="1" customWidth="1"/>
    <col min="4" max="4" width="14" bestFit="1" customWidth="1"/>
    <col min="5" max="15" width="11.83203125" customWidth="1"/>
    <col min="16" max="16" width="13.5" customWidth="1"/>
    <col min="17" max="17" width="11.83203125" customWidth="1"/>
    <col min="18" max="18" width="15.5" customWidth="1"/>
    <col min="19" max="19" width="13.1640625" customWidth="1"/>
    <col min="20" max="20" width="11.83203125" customWidth="1"/>
    <col min="21" max="21" width="13" customWidth="1"/>
  </cols>
  <sheetData>
    <row r="3" spans="3:21" x14ac:dyDescent="0.2">
      <c r="C3" s="16" t="s">
        <v>242</v>
      </c>
      <c r="D3" s="16"/>
      <c r="E3" s="16"/>
      <c r="F3" s="16"/>
      <c r="G3" s="16"/>
      <c r="H3" s="16"/>
      <c r="I3" s="16"/>
      <c r="J3" s="16"/>
      <c r="K3" s="16"/>
      <c r="L3" s="16"/>
      <c r="M3" s="16"/>
      <c r="N3" s="16"/>
      <c r="O3" s="16"/>
      <c r="P3" s="16"/>
      <c r="Q3" s="16"/>
      <c r="R3" s="16"/>
      <c r="S3" s="16"/>
      <c r="T3" s="16"/>
      <c r="U3" s="16"/>
    </row>
    <row r="4" spans="3:21" ht="32" x14ac:dyDescent="0.2">
      <c r="C4" s="10" t="s">
        <v>80</v>
      </c>
      <c r="D4" s="10" t="s">
        <v>241</v>
      </c>
      <c r="E4" s="10">
        <v>2012</v>
      </c>
      <c r="F4" s="10">
        <v>2013</v>
      </c>
      <c r="G4" s="10">
        <v>2014</v>
      </c>
      <c r="H4" s="10">
        <v>2015</v>
      </c>
      <c r="I4" s="10">
        <v>2016</v>
      </c>
      <c r="J4" s="10">
        <v>2017</v>
      </c>
      <c r="K4" s="10">
        <v>2018</v>
      </c>
      <c r="L4" s="10">
        <v>2019</v>
      </c>
      <c r="M4" s="10">
        <v>2020</v>
      </c>
      <c r="N4" s="10" t="s">
        <v>186</v>
      </c>
      <c r="O4" s="10" t="s">
        <v>187</v>
      </c>
      <c r="P4" s="10" t="s">
        <v>184</v>
      </c>
      <c r="Q4" s="10" t="s">
        <v>183</v>
      </c>
      <c r="R4" s="10" t="s">
        <v>188</v>
      </c>
      <c r="S4" s="10" t="s">
        <v>185</v>
      </c>
      <c r="T4" s="10" t="s">
        <v>239</v>
      </c>
      <c r="U4" s="10" t="s">
        <v>240</v>
      </c>
    </row>
    <row r="5" spans="3:21" x14ac:dyDescent="0.2">
      <c r="C5" s="2" t="s">
        <v>81</v>
      </c>
      <c r="D5" s="2" t="s">
        <v>82</v>
      </c>
      <c r="E5" s="11">
        <v>210</v>
      </c>
      <c r="F5" s="14">
        <v>400</v>
      </c>
      <c r="G5" s="14">
        <v>500</v>
      </c>
      <c r="H5" s="11">
        <v>290</v>
      </c>
      <c r="I5" s="11">
        <v>530</v>
      </c>
      <c r="J5" s="11">
        <v>488</v>
      </c>
      <c r="K5" s="11">
        <v>614</v>
      </c>
      <c r="L5" s="11">
        <v>707.1127761598234</v>
      </c>
      <c r="M5" s="11">
        <v>481.31361899232752</v>
      </c>
      <c r="N5" s="2">
        <v>43</v>
      </c>
      <c r="O5" s="2">
        <v>41</v>
      </c>
      <c r="P5" s="8">
        <v>-0.31932552314181378</v>
      </c>
      <c r="Q5" s="12">
        <v>191.31361899232752</v>
      </c>
      <c r="R5" s="2">
        <v>30</v>
      </c>
      <c r="S5" s="13">
        <v>0.65970213445630177</v>
      </c>
      <c r="T5" s="2" t="s">
        <v>189</v>
      </c>
      <c r="U5" s="2">
        <v>49</v>
      </c>
    </row>
    <row r="6" spans="3:21" x14ac:dyDescent="0.2">
      <c r="C6" s="2" t="s">
        <v>83</v>
      </c>
      <c r="D6" s="2" t="s">
        <v>84</v>
      </c>
      <c r="E6" s="11">
        <v>80</v>
      </c>
      <c r="F6" s="14" t="s">
        <v>243</v>
      </c>
      <c r="G6" s="14" t="s">
        <v>243</v>
      </c>
      <c r="H6" s="11">
        <v>30</v>
      </c>
      <c r="I6" s="11">
        <v>64</v>
      </c>
      <c r="J6" s="11">
        <v>72</v>
      </c>
      <c r="K6" s="11">
        <v>66</v>
      </c>
      <c r="L6" s="11">
        <v>64.095537685786425</v>
      </c>
      <c r="M6" s="11">
        <v>59.293113936230583</v>
      </c>
      <c r="N6" s="2">
        <v>51</v>
      </c>
      <c r="O6" s="2">
        <v>51</v>
      </c>
      <c r="P6" s="8">
        <v>-7.4926023291958577E-2</v>
      </c>
      <c r="Q6" s="12">
        <v>29.293113936230583</v>
      </c>
      <c r="R6" s="2">
        <v>42</v>
      </c>
      <c r="S6" s="13">
        <v>0.97643713120768605</v>
      </c>
      <c r="T6" s="2" t="s">
        <v>190</v>
      </c>
      <c r="U6" s="2">
        <v>50</v>
      </c>
    </row>
    <row r="7" spans="3:21" x14ac:dyDescent="0.2">
      <c r="C7" s="2" t="s">
        <v>85</v>
      </c>
      <c r="D7" s="2" t="s">
        <v>86</v>
      </c>
      <c r="E7" s="11">
        <v>9800</v>
      </c>
      <c r="F7" s="14">
        <v>8600</v>
      </c>
      <c r="G7" s="14">
        <v>9200</v>
      </c>
      <c r="H7" s="11">
        <v>6920</v>
      </c>
      <c r="I7" s="11">
        <v>7310</v>
      </c>
      <c r="J7" s="11">
        <v>8381</v>
      </c>
      <c r="K7" s="11">
        <v>7524</v>
      </c>
      <c r="L7" s="11">
        <v>7776.6398962985568</v>
      </c>
      <c r="M7" s="11">
        <v>7346.3097218548519</v>
      </c>
      <c r="N7" s="2">
        <v>6</v>
      </c>
      <c r="O7" s="2">
        <v>6</v>
      </c>
      <c r="P7" s="8">
        <v>-5.5336260927875663E-2</v>
      </c>
      <c r="Q7" s="12">
        <v>426.30972185485189</v>
      </c>
      <c r="R7" s="2">
        <v>23</v>
      </c>
      <c r="S7" s="13">
        <v>6.1605451135094205E-2</v>
      </c>
      <c r="T7" s="2" t="s">
        <v>191</v>
      </c>
      <c r="U7" s="2">
        <v>8</v>
      </c>
    </row>
    <row r="8" spans="3:21" x14ac:dyDescent="0.2">
      <c r="C8" s="2" t="s">
        <v>87</v>
      </c>
      <c r="D8" s="2" t="s">
        <v>88</v>
      </c>
      <c r="E8" s="11">
        <v>130</v>
      </c>
      <c r="F8" s="14">
        <v>400</v>
      </c>
      <c r="G8" s="14">
        <v>500</v>
      </c>
      <c r="H8" s="11">
        <v>260</v>
      </c>
      <c r="I8" s="11">
        <v>271</v>
      </c>
      <c r="J8" s="11">
        <v>284</v>
      </c>
      <c r="K8" s="11">
        <v>369</v>
      </c>
      <c r="L8" s="11">
        <v>328.55225944837304</v>
      </c>
      <c r="M8" s="11">
        <v>337.93036315701414</v>
      </c>
      <c r="N8" s="2">
        <v>46</v>
      </c>
      <c r="O8" s="2">
        <v>47</v>
      </c>
      <c r="P8" s="8">
        <v>2.854372002915637E-2</v>
      </c>
      <c r="Q8" s="12">
        <v>77.930363157014142</v>
      </c>
      <c r="R8" s="2">
        <v>38</v>
      </c>
      <c r="S8" s="13">
        <v>0.29973216598851593</v>
      </c>
      <c r="T8" s="2" t="s">
        <v>192</v>
      </c>
      <c r="U8" s="2">
        <v>48</v>
      </c>
    </row>
    <row r="9" spans="3:21" x14ac:dyDescent="0.2">
      <c r="C9" s="2" t="s">
        <v>89</v>
      </c>
      <c r="D9" s="2" t="s">
        <v>90</v>
      </c>
      <c r="E9" s="11">
        <v>43700</v>
      </c>
      <c r="F9" s="14">
        <v>47200</v>
      </c>
      <c r="G9" s="14">
        <v>54700</v>
      </c>
      <c r="H9" s="11">
        <v>75600</v>
      </c>
      <c r="I9" s="11">
        <v>100050</v>
      </c>
      <c r="J9" s="11">
        <v>86414</v>
      </c>
      <c r="K9" s="11">
        <v>76838</v>
      </c>
      <c r="L9" s="11">
        <v>74255.267860342137</v>
      </c>
      <c r="M9" s="11">
        <v>68676.813547355574</v>
      </c>
      <c r="N9" s="2">
        <v>1</v>
      </c>
      <c r="O9" s="2">
        <v>1</v>
      </c>
      <c r="P9" s="8">
        <v>-7.5125367852398178E-2</v>
      </c>
      <c r="Q9" s="12">
        <v>-6923.186452644426</v>
      </c>
      <c r="R9" s="2">
        <v>51</v>
      </c>
      <c r="S9" s="13">
        <v>-9.1576540378894525E-2</v>
      </c>
      <c r="T9" s="2" t="s">
        <v>193</v>
      </c>
      <c r="U9" s="2">
        <v>3</v>
      </c>
    </row>
    <row r="10" spans="3:21" x14ac:dyDescent="0.2">
      <c r="C10" s="2" t="s">
        <v>91</v>
      </c>
      <c r="D10" s="2" t="s">
        <v>92</v>
      </c>
      <c r="E10" s="11">
        <v>3600</v>
      </c>
      <c r="F10" s="14">
        <v>3600</v>
      </c>
      <c r="G10" s="14">
        <v>4200</v>
      </c>
      <c r="H10" s="11">
        <v>5000</v>
      </c>
      <c r="I10" s="11">
        <v>6004</v>
      </c>
      <c r="J10" s="11">
        <v>6789</v>
      </c>
      <c r="K10" s="11">
        <v>6847</v>
      </c>
      <c r="L10" s="11">
        <v>7173.5616251011679</v>
      </c>
      <c r="M10" s="11">
        <v>6770.5410260994477</v>
      </c>
      <c r="N10" s="2">
        <v>8</v>
      </c>
      <c r="O10" s="2">
        <v>8</v>
      </c>
      <c r="P10" s="8">
        <v>-5.6181381029961737E-2</v>
      </c>
      <c r="Q10" s="12">
        <v>1770.5410260994477</v>
      </c>
      <c r="R10" s="2">
        <v>10</v>
      </c>
      <c r="S10" s="13">
        <v>0.35410820521988956</v>
      </c>
      <c r="T10" s="2" t="s">
        <v>194</v>
      </c>
      <c r="U10" s="2">
        <v>7</v>
      </c>
    </row>
    <row r="11" spans="3:21" x14ac:dyDescent="0.2">
      <c r="C11" s="2" t="s">
        <v>93</v>
      </c>
      <c r="D11" s="2" t="s">
        <v>94</v>
      </c>
      <c r="E11" s="11">
        <v>680</v>
      </c>
      <c r="F11" s="14">
        <v>1100</v>
      </c>
      <c r="G11" s="14">
        <v>1600</v>
      </c>
      <c r="H11" s="11">
        <v>1950</v>
      </c>
      <c r="I11" s="11">
        <v>2174</v>
      </c>
      <c r="J11" s="11">
        <v>2168</v>
      </c>
      <c r="K11" s="11">
        <v>2193</v>
      </c>
      <c r="L11" s="11">
        <v>2233.6354248930638</v>
      </c>
      <c r="M11" s="11">
        <v>2126.0704659460825</v>
      </c>
      <c r="N11" s="2">
        <v>29</v>
      </c>
      <c r="O11" s="2">
        <v>29</v>
      </c>
      <c r="P11" s="8">
        <v>-4.8156900516623476E-2</v>
      </c>
      <c r="Q11" s="12">
        <v>176.07046594608255</v>
      </c>
      <c r="R11" s="2">
        <v>32</v>
      </c>
      <c r="S11" s="13">
        <v>9.0292546639016688E-2</v>
      </c>
      <c r="T11" s="2" t="s">
        <v>195</v>
      </c>
      <c r="U11" s="2">
        <v>18</v>
      </c>
    </row>
    <row r="12" spans="3:21" x14ac:dyDescent="0.2">
      <c r="C12" s="2" t="s">
        <v>95</v>
      </c>
      <c r="D12" s="2" t="s">
        <v>96</v>
      </c>
      <c r="E12" s="11">
        <v>360</v>
      </c>
      <c r="F12" s="14">
        <v>500</v>
      </c>
      <c r="G12" s="14">
        <v>400</v>
      </c>
      <c r="H12" s="11">
        <v>450</v>
      </c>
      <c r="I12" s="11">
        <v>363</v>
      </c>
      <c r="J12" s="11">
        <v>549</v>
      </c>
      <c r="K12" s="11">
        <v>468</v>
      </c>
      <c r="L12" s="11">
        <v>494.74830949490757</v>
      </c>
      <c r="M12" s="11">
        <v>455.59038537287086</v>
      </c>
      <c r="N12" s="2">
        <v>44</v>
      </c>
      <c r="O12" s="2">
        <v>44</v>
      </c>
      <c r="P12" s="8">
        <v>-7.9147161032269819E-2</v>
      </c>
      <c r="Q12" s="12">
        <v>5.5903853728708555</v>
      </c>
      <c r="R12" s="2">
        <v>43</v>
      </c>
      <c r="S12" s="13">
        <v>1.2423078606379678E-2</v>
      </c>
      <c r="T12" s="2" t="s">
        <v>196</v>
      </c>
      <c r="U12" s="2">
        <v>30</v>
      </c>
    </row>
    <row r="13" spans="3:21" x14ac:dyDescent="0.2">
      <c r="C13" s="2" t="s">
        <v>97</v>
      </c>
      <c r="D13" s="2" t="s">
        <v>98</v>
      </c>
      <c r="E13" s="11">
        <v>2500</v>
      </c>
      <c r="F13" s="14">
        <v>4000</v>
      </c>
      <c r="G13" s="14">
        <v>4800</v>
      </c>
      <c r="H13" s="11">
        <v>6560</v>
      </c>
      <c r="I13" s="11">
        <v>8260</v>
      </c>
      <c r="J13" s="11">
        <v>8589</v>
      </c>
      <c r="K13" s="11">
        <v>10358</v>
      </c>
      <c r="L13" s="11">
        <v>12201.765108193116</v>
      </c>
      <c r="M13" s="11">
        <v>11219.273573928582</v>
      </c>
      <c r="N13" s="2">
        <v>2</v>
      </c>
      <c r="O13" s="2">
        <v>2</v>
      </c>
      <c r="P13" s="8">
        <v>-8.0520443194306471E-2</v>
      </c>
      <c r="Q13" s="12">
        <v>4659.2735739285818</v>
      </c>
      <c r="R13" s="2">
        <v>1</v>
      </c>
      <c r="S13" s="13">
        <v>0.71025511797691798</v>
      </c>
      <c r="T13" s="2" t="s">
        <v>197</v>
      </c>
      <c r="U13" s="2">
        <v>23</v>
      </c>
    </row>
    <row r="14" spans="3:21" x14ac:dyDescent="0.2">
      <c r="C14" s="2" t="s">
        <v>99</v>
      </c>
      <c r="D14" s="2" t="s">
        <v>100</v>
      </c>
      <c r="E14" s="11">
        <v>800</v>
      </c>
      <c r="F14" s="14">
        <v>2600</v>
      </c>
      <c r="G14" s="14">
        <v>2900</v>
      </c>
      <c r="H14" s="11">
        <v>3190</v>
      </c>
      <c r="I14" s="11">
        <v>3924</v>
      </c>
      <c r="J14" s="11">
        <v>4310</v>
      </c>
      <c r="K14" s="11">
        <v>3696</v>
      </c>
      <c r="L14" s="11">
        <v>4798.4308870217465</v>
      </c>
      <c r="M14" s="11">
        <v>4466.3651625417042</v>
      </c>
      <c r="N14" s="2">
        <v>15</v>
      </c>
      <c r="O14" s="2">
        <v>15</v>
      </c>
      <c r="P14" s="8">
        <v>-6.9202981620132553E-2</v>
      </c>
      <c r="Q14" s="12">
        <v>1276.3651625417042</v>
      </c>
      <c r="R14" s="2">
        <v>14</v>
      </c>
      <c r="S14" s="13">
        <v>0.40011447101620823</v>
      </c>
      <c r="T14" s="2" t="s">
        <v>198</v>
      </c>
      <c r="U14" s="2">
        <v>32</v>
      </c>
    </row>
    <row r="15" spans="3:21" x14ac:dyDescent="0.2">
      <c r="C15" s="2" t="s">
        <v>101</v>
      </c>
      <c r="D15" s="2" t="s">
        <v>102</v>
      </c>
      <c r="E15" s="11">
        <v>1600</v>
      </c>
      <c r="F15" s="14">
        <v>2600</v>
      </c>
      <c r="G15" s="14">
        <v>2200</v>
      </c>
      <c r="H15" s="11">
        <v>2810</v>
      </c>
      <c r="I15" s="11">
        <v>3194</v>
      </c>
      <c r="J15" s="11">
        <v>2715</v>
      </c>
      <c r="K15" s="11">
        <v>2120</v>
      </c>
      <c r="L15" s="11">
        <v>2484.2747298060367</v>
      </c>
      <c r="M15" s="11">
        <v>2365.2126349089112</v>
      </c>
      <c r="N15" s="2">
        <v>28</v>
      </c>
      <c r="O15" s="2">
        <v>28</v>
      </c>
      <c r="P15" s="8">
        <v>-4.7926299562859299E-2</v>
      </c>
      <c r="Q15" s="12">
        <v>-444.78736509108876</v>
      </c>
      <c r="R15" s="2">
        <v>47</v>
      </c>
      <c r="S15" s="13">
        <v>-0.15828731853775402</v>
      </c>
      <c r="T15" s="2" t="s">
        <v>199</v>
      </c>
      <c r="U15" s="2">
        <v>5</v>
      </c>
    </row>
    <row r="16" spans="3:21" x14ac:dyDescent="0.2">
      <c r="C16" s="2" t="s">
        <v>103</v>
      </c>
      <c r="D16" s="2" t="s">
        <v>104</v>
      </c>
      <c r="E16" s="11">
        <v>300</v>
      </c>
      <c r="F16" s="14">
        <v>500</v>
      </c>
      <c r="G16" s="14">
        <v>500</v>
      </c>
      <c r="H16" s="11">
        <v>380</v>
      </c>
      <c r="I16" s="11">
        <v>611</v>
      </c>
      <c r="J16" s="11">
        <v>654</v>
      </c>
      <c r="K16" s="11">
        <v>557</v>
      </c>
      <c r="L16" s="11">
        <v>511.5583398534086</v>
      </c>
      <c r="M16" s="11">
        <v>486.41205618871453</v>
      </c>
      <c r="N16" s="2">
        <v>42</v>
      </c>
      <c r="O16" s="2">
        <v>43</v>
      </c>
      <c r="P16" s="8">
        <v>-4.9156238312720986E-2</v>
      </c>
      <c r="Q16" s="12">
        <v>106.41205618871453</v>
      </c>
      <c r="R16" s="2">
        <v>36</v>
      </c>
      <c r="S16" s="13">
        <v>0.28003172681240668</v>
      </c>
      <c r="T16" s="2" t="s">
        <v>200</v>
      </c>
      <c r="U16" s="2">
        <v>43</v>
      </c>
    </row>
    <row r="17" spans="3:21" x14ac:dyDescent="0.2">
      <c r="C17" s="2" t="s">
        <v>105</v>
      </c>
      <c r="D17" s="2" t="s">
        <v>106</v>
      </c>
      <c r="E17" s="11">
        <v>1700</v>
      </c>
      <c r="F17" s="14">
        <v>2100</v>
      </c>
      <c r="G17" s="14">
        <v>3800</v>
      </c>
      <c r="H17" s="11">
        <v>3480</v>
      </c>
      <c r="I17" s="11">
        <v>3718</v>
      </c>
      <c r="J17" s="11">
        <v>3571</v>
      </c>
      <c r="K17" s="11">
        <v>4879</v>
      </c>
      <c r="L17" s="11">
        <v>5512.8408445867535</v>
      </c>
      <c r="M17" s="11">
        <v>5259.1309380303846</v>
      </c>
      <c r="N17" s="2">
        <v>13</v>
      </c>
      <c r="O17" s="2">
        <v>13</v>
      </c>
      <c r="P17" s="8">
        <v>-4.6021627271444862E-2</v>
      </c>
      <c r="Q17" s="12">
        <v>1779.1309380303846</v>
      </c>
      <c r="R17" s="2">
        <v>9</v>
      </c>
      <c r="S17" s="13">
        <v>0.51124452242252427</v>
      </c>
      <c r="T17" s="2" t="s">
        <v>201</v>
      </c>
      <c r="U17" s="2">
        <v>33</v>
      </c>
    </row>
    <row r="18" spans="3:21" x14ac:dyDescent="0.2">
      <c r="C18" s="2" t="s">
        <v>107</v>
      </c>
      <c r="D18" s="2" t="s">
        <v>108</v>
      </c>
      <c r="E18" s="11">
        <v>540</v>
      </c>
      <c r="F18" s="14">
        <v>1500</v>
      </c>
      <c r="G18" s="14">
        <v>1400</v>
      </c>
      <c r="H18" s="11">
        <v>1570</v>
      </c>
      <c r="I18" s="11">
        <v>2700</v>
      </c>
      <c r="J18" s="11">
        <v>2775</v>
      </c>
      <c r="K18" s="11">
        <v>3114</v>
      </c>
      <c r="L18" s="11">
        <v>3599.5408745462651</v>
      </c>
      <c r="M18" s="11">
        <v>3364.2786925301048</v>
      </c>
      <c r="N18" s="2">
        <v>23</v>
      </c>
      <c r="O18" s="2">
        <v>23</v>
      </c>
      <c r="P18" s="8">
        <v>-6.5358941658306885E-2</v>
      </c>
      <c r="Q18" s="12">
        <v>1794.2786925301048</v>
      </c>
      <c r="R18" s="2">
        <v>8</v>
      </c>
      <c r="S18" s="13">
        <v>1.1428526704013406</v>
      </c>
      <c r="T18" s="2" t="s">
        <v>202</v>
      </c>
      <c r="U18" s="2">
        <v>27</v>
      </c>
    </row>
    <row r="19" spans="3:21" x14ac:dyDescent="0.2">
      <c r="C19" s="2" t="s">
        <v>109</v>
      </c>
      <c r="D19" s="2" t="s">
        <v>110</v>
      </c>
      <c r="E19" s="11">
        <v>210</v>
      </c>
      <c r="F19" s="14">
        <v>700</v>
      </c>
      <c r="G19" s="14">
        <v>900</v>
      </c>
      <c r="H19" s="11">
        <v>350</v>
      </c>
      <c r="I19" s="11">
        <v>563</v>
      </c>
      <c r="J19" s="11">
        <v>815</v>
      </c>
      <c r="K19" s="11">
        <v>844</v>
      </c>
      <c r="L19" s="11">
        <v>869.35485078545389</v>
      </c>
      <c r="M19" s="11">
        <v>773.39496028795645</v>
      </c>
      <c r="N19" s="2">
        <v>40</v>
      </c>
      <c r="O19" s="2">
        <v>38</v>
      </c>
      <c r="P19" s="8">
        <v>-0.11038057751768289</v>
      </c>
      <c r="Q19" s="12">
        <v>423.39496028795645</v>
      </c>
      <c r="R19" s="2">
        <v>24</v>
      </c>
      <c r="S19" s="13">
        <v>1.2096998865370183</v>
      </c>
      <c r="T19" s="2" t="s">
        <v>203</v>
      </c>
      <c r="U19" s="2">
        <v>45</v>
      </c>
    </row>
    <row r="20" spans="3:21" x14ac:dyDescent="0.2">
      <c r="C20" s="2" t="s">
        <v>111</v>
      </c>
      <c r="D20" s="2" t="s">
        <v>112</v>
      </c>
      <c r="E20" s="11">
        <v>280</v>
      </c>
      <c r="F20" s="14">
        <v>500</v>
      </c>
      <c r="G20" s="14">
        <v>600</v>
      </c>
      <c r="H20" s="11">
        <v>280</v>
      </c>
      <c r="I20" s="11">
        <v>467</v>
      </c>
      <c r="J20" s="11">
        <v>538</v>
      </c>
      <c r="K20" s="11">
        <v>896</v>
      </c>
      <c r="L20" s="11">
        <v>887.30065947344337</v>
      </c>
      <c r="M20" s="11">
        <v>861.7987241147647</v>
      </c>
      <c r="N20" s="2">
        <v>38</v>
      </c>
      <c r="O20" s="2">
        <v>37</v>
      </c>
      <c r="P20" s="8">
        <v>-2.8741030547427361E-2</v>
      </c>
      <c r="Q20" s="12">
        <v>581.7987241147647</v>
      </c>
      <c r="R20" s="2">
        <v>19</v>
      </c>
      <c r="S20" s="13">
        <v>2.0778525861241595</v>
      </c>
      <c r="T20" s="2" t="s">
        <v>204</v>
      </c>
      <c r="U20" s="2">
        <v>38</v>
      </c>
    </row>
    <row r="21" spans="3:21" x14ac:dyDescent="0.2">
      <c r="C21" s="2" t="s">
        <v>113</v>
      </c>
      <c r="D21" s="2" t="s">
        <v>114</v>
      </c>
      <c r="E21" s="11">
        <v>470</v>
      </c>
      <c r="F21" s="14">
        <v>600</v>
      </c>
      <c r="G21" s="14">
        <v>700</v>
      </c>
      <c r="H21" s="11">
        <v>1000</v>
      </c>
      <c r="I21" s="11">
        <v>1202</v>
      </c>
      <c r="J21" s="11">
        <v>1293</v>
      </c>
      <c r="K21" s="11">
        <v>1410</v>
      </c>
      <c r="L21" s="11">
        <v>1362.4886790156784</v>
      </c>
      <c r="M21" s="11">
        <v>1249.1461732921787</v>
      </c>
      <c r="N21" s="2">
        <v>31</v>
      </c>
      <c r="O21" s="2">
        <v>31</v>
      </c>
      <c r="P21" s="8">
        <v>-8.3187851370173066E-2</v>
      </c>
      <c r="Q21" s="12">
        <v>249.14617329217867</v>
      </c>
      <c r="R21" s="2">
        <v>29</v>
      </c>
      <c r="S21" s="13">
        <v>0.24914617329217867</v>
      </c>
      <c r="T21" s="2" t="s">
        <v>205</v>
      </c>
      <c r="U21" s="2">
        <v>39</v>
      </c>
    </row>
    <row r="22" spans="3:21" x14ac:dyDescent="0.2">
      <c r="C22" s="2" t="s">
        <v>115</v>
      </c>
      <c r="D22" s="2" t="s">
        <v>116</v>
      </c>
      <c r="E22" s="11">
        <v>440</v>
      </c>
      <c r="F22" s="14">
        <v>1400</v>
      </c>
      <c r="G22" s="14">
        <v>1200</v>
      </c>
      <c r="H22" s="11">
        <v>1970</v>
      </c>
      <c r="I22" s="11">
        <v>2922</v>
      </c>
      <c r="J22" s="11">
        <v>2668</v>
      </c>
      <c r="K22" s="11">
        <v>2950</v>
      </c>
      <c r="L22" s="11">
        <v>3351.9545376555716</v>
      </c>
      <c r="M22" s="11">
        <v>3175.2799179534063</v>
      </c>
      <c r="N22" s="2">
        <v>24</v>
      </c>
      <c r="O22" s="2">
        <v>24</v>
      </c>
      <c r="P22" s="8">
        <v>-5.270794031285856E-2</v>
      </c>
      <c r="Q22" s="12">
        <v>1205.2799179534063</v>
      </c>
      <c r="R22" s="2">
        <v>15</v>
      </c>
      <c r="S22" s="13">
        <v>0.61181721723523164</v>
      </c>
      <c r="T22" s="2" t="s">
        <v>206</v>
      </c>
      <c r="U22" s="2">
        <v>15</v>
      </c>
    </row>
    <row r="23" spans="3:21" x14ac:dyDescent="0.2">
      <c r="C23" s="2" t="s">
        <v>117</v>
      </c>
      <c r="D23" s="2" t="s">
        <v>118</v>
      </c>
      <c r="E23" s="11">
        <v>270</v>
      </c>
      <c r="F23" s="14">
        <v>800</v>
      </c>
      <c r="G23" s="14">
        <v>400</v>
      </c>
      <c r="H23" s="11">
        <v>330</v>
      </c>
      <c r="I23" s="11">
        <v>572</v>
      </c>
      <c r="J23" s="11">
        <v>713</v>
      </c>
      <c r="K23" s="11">
        <v>635</v>
      </c>
      <c r="L23" s="11">
        <v>639.41513605827333</v>
      </c>
      <c r="M23" s="11">
        <v>594.70368963397095</v>
      </c>
      <c r="N23" s="2">
        <v>41</v>
      </c>
      <c r="O23" s="2">
        <v>42</v>
      </c>
      <c r="P23" s="8">
        <v>-6.9925536483120707E-2</v>
      </c>
      <c r="Q23" s="12">
        <v>264.70368963397095</v>
      </c>
      <c r="R23" s="2">
        <v>26</v>
      </c>
      <c r="S23" s="13">
        <v>0.80213239283021498</v>
      </c>
      <c r="T23" s="2" t="s">
        <v>207</v>
      </c>
      <c r="U23" s="2">
        <v>31</v>
      </c>
    </row>
    <row r="24" spans="3:21" x14ac:dyDescent="0.2">
      <c r="C24" s="2" t="s">
        <v>119</v>
      </c>
      <c r="D24" s="2" t="s">
        <v>120</v>
      </c>
      <c r="E24" s="11">
        <v>1900</v>
      </c>
      <c r="F24" s="14">
        <v>2000</v>
      </c>
      <c r="G24" s="14">
        <v>3000</v>
      </c>
      <c r="H24" s="11">
        <v>4270</v>
      </c>
      <c r="I24" s="11">
        <v>5429</v>
      </c>
      <c r="J24" s="11">
        <v>5324</v>
      </c>
      <c r="K24" s="11">
        <v>4515</v>
      </c>
      <c r="L24" s="11">
        <v>4853.8697141749035</v>
      </c>
      <c r="M24" s="11">
        <v>4564.6454688067743</v>
      </c>
      <c r="N24" s="2">
        <v>14</v>
      </c>
      <c r="O24" s="2">
        <v>14</v>
      </c>
      <c r="P24" s="8">
        <v>-5.9586322336485233E-2</v>
      </c>
      <c r="Q24" s="12">
        <v>294.64546880677426</v>
      </c>
      <c r="R24" s="2">
        <v>25</v>
      </c>
      <c r="S24" s="13">
        <v>6.9003622671375706E-2</v>
      </c>
      <c r="T24" s="2" t="s">
        <v>208</v>
      </c>
      <c r="U24" s="2">
        <v>12</v>
      </c>
    </row>
    <row r="25" spans="3:21" x14ac:dyDescent="0.2">
      <c r="C25" s="2" t="s">
        <v>121</v>
      </c>
      <c r="D25" s="2" t="s">
        <v>122</v>
      </c>
      <c r="E25" s="11">
        <v>4500</v>
      </c>
      <c r="F25" s="14">
        <v>6400</v>
      </c>
      <c r="G25" s="14">
        <v>9400</v>
      </c>
      <c r="H25" s="11">
        <v>15090</v>
      </c>
      <c r="I25" s="11">
        <v>14582</v>
      </c>
      <c r="J25" s="11">
        <v>11530</v>
      </c>
      <c r="K25" s="11">
        <v>10210</v>
      </c>
      <c r="L25" s="11">
        <v>10399.645298842119</v>
      </c>
      <c r="M25" s="11">
        <v>9495.4615046415583</v>
      </c>
      <c r="N25" s="2">
        <v>5</v>
      </c>
      <c r="O25" s="2">
        <v>4</v>
      </c>
      <c r="P25" s="8">
        <v>-8.6943714734312227E-2</v>
      </c>
      <c r="Q25" s="12">
        <v>-5594.5384953584417</v>
      </c>
      <c r="R25" s="2">
        <v>50</v>
      </c>
      <c r="S25" s="13">
        <v>-0.3707447644372725</v>
      </c>
      <c r="T25" s="2" t="s">
        <v>209</v>
      </c>
      <c r="U25" s="2">
        <v>6</v>
      </c>
    </row>
    <row r="26" spans="3:21" x14ac:dyDescent="0.2">
      <c r="C26" s="2" t="s">
        <v>123</v>
      </c>
      <c r="D26" s="2" t="s">
        <v>124</v>
      </c>
      <c r="E26" s="11">
        <v>3000</v>
      </c>
      <c r="F26" s="14">
        <v>2700</v>
      </c>
      <c r="G26" s="14">
        <v>2100</v>
      </c>
      <c r="H26" s="11">
        <v>2780</v>
      </c>
      <c r="I26" s="11">
        <v>4118</v>
      </c>
      <c r="J26" s="11">
        <v>4134</v>
      </c>
      <c r="K26" s="11">
        <v>4196</v>
      </c>
      <c r="L26" s="11">
        <v>3876.0502678255325</v>
      </c>
      <c r="M26" s="11">
        <v>3379.1670468197235</v>
      </c>
      <c r="N26" s="2">
        <v>22</v>
      </c>
      <c r="O26" s="2">
        <v>20</v>
      </c>
      <c r="P26" s="8">
        <v>-0.12819318292395648</v>
      </c>
      <c r="Q26" s="12">
        <v>599.16704681972351</v>
      </c>
      <c r="R26" s="2">
        <v>18</v>
      </c>
      <c r="S26" s="13">
        <v>0.21552771468335377</v>
      </c>
      <c r="T26" s="2" t="s">
        <v>210</v>
      </c>
      <c r="U26" s="2">
        <v>36</v>
      </c>
    </row>
    <row r="27" spans="3:21" x14ac:dyDescent="0.2">
      <c r="C27" s="2" t="s">
        <v>125</v>
      </c>
      <c r="D27" s="2" t="s">
        <v>126</v>
      </c>
      <c r="E27" s="11">
        <v>500</v>
      </c>
      <c r="F27" s="14">
        <v>1400</v>
      </c>
      <c r="G27" s="14">
        <v>1800</v>
      </c>
      <c r="H27" s="11">
        <v>1990</v>
      </c>
      <c r="I27" s="11">
        <v>2872</v>
      </c>
      <c r="J27" s="11">
        <v>4256</v>
      </c>
      <c r="K27" s="11">
        <v>4602</v>
      </c>
      <c r="L27" s="11">
        <v>4334.8006217415004</v>
      </c>
      <c r="M27" s="11">
        <v>3992.9696786458135</v>
      </c>
      <c r="N27" s="2">
        <v>18</v>
      </c>
      <c r="O27" s="2">
        <v>17</v>
      </c>
      <c r="P27" s="8">
        <v>-7.8857362292791416E-2</v>
      </c>
      <c r="Q27" s="12">
        <v>2002.9696786458135</v>
      </c>
      <c r="R27" s="2">
        <v>5</v>
      </c>
      <c r="S27" s="13">
        <v>1.0065174264551826</v>
      </c>
      <c r="T27" s="2" t="s">
        <v>211</v>
      </c>
      <c r="U27" s="2">
        <v>14</v>
      </c>
    </row>
    <row r="28" spans="3:21" x14ac:dyDescent="0.2">
      <c r="C28" s="2" t="s">
        <v>127</v>
      </c>
      <c r="D28" s="2" t="s">
        <v>128</v>
      </c>
      <c r="E28" s="11">
        <v>220</v>
      </c>
      <c r="F28" s="14" t="s">
        <v>243</v>
      </c>
      <c r="G28" s="14">
        <v>400</v>
      </c>
      <c r="H28" s="11">
        <v>560</v>
      </c>
      <c r="I28" s="11">
        <v>883</v>
      </c>
      <c r="J28" s="11">
        <v>923</v>
      </c>
      <c r="K28" s="11">
        <v>770</v>
      </c>
      <c r="L28" s="11">
        <v>846.86843545487045</v>
      </c>
      <c r="M28" s="11">
        <v>816.90877779626055</v>
      </c>
      <c r="N28" s="2">
        <v>39</v>
      </c>
      <c r="O28" s="2">
        <v>40</v>
      </c>
      <c r="P28" s="8">
        <v>-3.5376991754944735E-2</v>
      </c>
      <c r="Q28" s="12">
        <v>256.90877779626055</v>
      </c>
      <c r="R28" s="2">
        <v>27</v>
      </c>
      <c r="S28" s="13">
        <v>0.45876567463617957</v>
      </c>
      <c r="T28" s="2" t="s">
        <v>212</v>
      </c>
      <c r="U28" s="2">
        <v>40</v>
      </c>
    </row>
    <row r="29" spans="3:21" x14ac:dyDescent="0.2">
      <c r="C29" s="2" t="s">
        <v>129</v>
      </c>
      <c r="D29" s="2" t="s">
        <v>130</v>
      </c>
      <c r="E29" s="11">
        <v>1200</v>
      </c>
      <c r="F29" s="14">
        <v>2800</v>
      </c>
      <c r="G29" s="14">
        <v>2500</v>
      </c>
      <c r="H29" s="11">
        <v>1850</v>
      </c>
      <c r="I29" s="11">
        <v>2380</v>
      </c>
      <c r="J29" s="11">
        <v>2609</v>
      </c>
      <c r="K29" s="11">
        <v>2819</v>
      </c>
      <c r="L29" s="11">
        <v>2646.8252574566236</v>
      </c>
      <c r="M29" s="11">
        <v>2521.8917747591172</v>
      </c>
      <c r="N29" s="2">
        <v>27</v>
      </c>
      <c r="O29" s="2">
        <v>27</v>
      </c>
      <c r="P29" s="8">
        <v>-4.720125831712705E-2</v>
      </c>
      <c r="Q29" s="12">
        <v>671.8917747591172</v>
      </c>
      <c r="R29" s="2">
        <v>17</v>
      </c>
      <c r="S29" s="13">
        <v>0.36318474311303633</v>
      </c>
      <c r="T29" s="2" t="s">
        <v>213</v>
      </c>
      <c r="U29" s="2">
        <v>34</v>
      </c>
    </row>
    <row r="30" spans="3:21" x14ac:dyDescent="0.2">
      <c r="C30" s="2" t="s">
        <v>131</v>
      </c>
      <c r="D30" s="2" t="s">
        <v>132</v>
      </c>
      <c r="E30" s="11">
        <v>100</v>
      </c>
      <c r="F30" s="14">
        <v>500</v>
      </c>
      <c r="G30" s="14">
        <v>300</v>
      </c>
      <c r="H30" s="11">
        <v>110</v>
      </c>
      <c r="I30" s="11">
        <v>168</v>
      </c>
      <c r="J30" s="11">
        <v>208</v>
      </c>
      <c r="K30" s="11">
        <v>274</v>
      </c>
      <c r="L30" s="11">
        <v>308.44526421070384</v>
      </c>
      <c r="M30" s="11">
        <v>287.63734659713242</v>
      </c>
      <c r="N30" s="2">
        <v>48</v>
      </c>
      <c r="O30" s="2">
        <v>48</v>
      </c>
      <c r="P30" s="8">
        <v>-6.7460648704780246E-2</v>
      </c>
      <c r="Q30" s="12">
        <v>177.63734659713242</v>
      </c>
      <c r="R30" s="2">
        <v>31</v>
      </c>
      <c r="S30" s="13">
        <v>1.6148849690648401</v>
      </c>
      <c r="T30" s="2" t="s">
        <v>214</v>
      </c>
      <c r="U30" s="2">
        <v>42</v>
      </c>
    </row>
    <row r="31" spans="3:21" x14ac:dyDescent="0.2">
      <c r="C31" s="2" t="s">
        <v>133</v>
      </c>
      <c r="D31" s="2" t="s">
        <v>134</v>
      </c>
      <c r="E31" s="11">
        <v>120</v>
      </c>
      <c r="F31" s="14">
        <v>300</v>
      </c>
      <c r="G31" s="14">
        <v>400</v>
      </c>
      <c r="H31" s="11">
        <v>780</v>
      </c>
      <c r="I31" s="11">
        <v>1585</v>
      </c>
      <c r="J31" s="11">
        <v>1375</v>
      </c>
      <c r="K31" s="11">
        <v>1328</v>
      </c>
      <c r="L31" s="11">
        <v>1331.6587931456797</v>
      </c>
      <c r="M31" s="11">
        <v>1245.5233904206666</v>
      </c>
      <c r="N31" s="2">
        <v>32</v>
      </c>
      <c r="O31" s="2">
        <v>32</v>
      </c>
      <c r="P31" s="8">
        <v>-6.4682787489084806E-2</v>
      </c>
      <c r="Q31" s="12">
        <v>465.5233904206666</v>
      </c>
      <c r="R31" s="2">
        <v>22</v>
      </c>
      <c r="S31" s="13">
        <v>0.59682485951367514</v>
      </c>
      <c r="T31" s="2" t="s">
        <v>215</v>
      </c>
      <c r="U31" s="2">
        <v>16</v>
      </c>
    </row>
    <row r="32" spans="3:21" x14ac:dyDescent="0.2">
      <c r="C32" s="2" t="s">
        <v>135</v>
      </c>
      <c r="D32" s="2" t="s">
        <v>136</v>
      </c>
      <c r="E32" s="11">
        <v>2400</v>
      </c>
      <c r="F32" s="14">
        <v>2400</v>
      </c>
      <c r="G32" s="14">
        <v>5900</v>
      </c>
      <c r="H32" s="11">
        <v>8760</v>
      </c>
      <c r="I32" s="11">
        <v>8371</v>
      </c>
      <c r="J32" s="11">
        <v>6564</v>
      </c>
      <c r="K32" s="11">
        <v>6680</v>
      </c>
      <c r="L32" s="11">
        <v>6999.7609651748489</v>
      </c>
      <c r="M32" s="11">
        <v>6174.1719056285456</v>
      </c>
      <c r="N32" s="2">
        <v>10</v>
      </c>
      <c r="O32" s="2">
        <v>10</v>
      </c>
      <c r="P32" s="8">
        <v>-0.11794532179795382</v>
      </c>
      <c r="Q32" s="12">
        <v>-2585.8280943714544</v>
      </c>
      <c r="R32" s="2">
        <v>49</v>
      </c>
      <c r="S32" s="13">
        <v>-0.29518585552185556</v>
      </c>
      <c r="T32" s="2" t="s">
        <v>216</v>
      </c>
      <c r="U32" s="2">
        <v>2</v>
      </c>
    </row>
    <row r="33" spans="3:21" x14ac:dyDescent="0.2">
      <c r="C33" s="2" t="s">
        <v>137</v>
      </c>
      <c r="D33" s="2" t="s">
        <v>138</v>
      </c>
      <c r="E33" s="11">
        <v>510</v>
      </c>
      <c r="F33" s="14">
        <v>900</v>
      </c>
      <c r="G33" s="14">
        <v>600</v>
      </c>
      <c r="H33" s="11">
        <v>730</v>
      </c>
      <c r="I33" s="11">
        <v>1184</v>
      </c>
      <c r="J33" s="11">
        <v>1051</v>
      </c>
      <c r="K33" s="11">
        <v>890</v>
      </c>
      <c r="L33" s="11">
        <v>1031.4913626507082</v>
      </c>
      <c r="M33" s="11">
        <v>984.88349437524653</v>
      </c>
      <c r="N33" s="2">
        <v>36</v>
      </c>
      <c r="O33" s="2">
        <v>35</v>
      </c>
      <c r="P33" s="8">
        <v>-4.5184933159003481E-2</v>
      </c>
      <c r="Q33" s="12">
        <v>254.88349437524653</v>
      </c>
      <c r="R33" s="2">
        <v>28</v>
      </c>
      <c r="S33" s="13">
        <v>0.34915547174691303</v>
      </c>
      <c r="T33" s="2" t="s">
        <v>217</v>
      </c>
      <c r="U33" s="2">
        <v>13</v>
      </c>
    </row>
    <row r="34" spans="3:21" x14ac:dyDescent="0.2">
      <c r="C34" s="2" t="s">
        <v>139</v>
      </c>
      <c r="D34" s="2" t="s">
        <v>140</v>
      </c>
      <c r="E34" s="11">
        <v>5700</v>
      </c>
      <c r="F34" s="14">
        <v>6500</v>
      </c>
      <c r="G34" s="14">
        <v>7200</v>
      </c>
      <c r="H34" s="11">
        <v>7070</v>
      </c>
      <c r="I34" s="11">
        <v>6056</v>
      </c>
      <c r="J34" s="11">
        <v>7106</v>
      </c>
      <c r="K34" s="11">
        <v>6410</v>
      </c>
      <c r="L34" s="11">
        <v>6225.3040434372579</v>
      </c>
      <c r="M34" s="11">
        <v>5383.8923203151207</v>
      </c>
      <c r="N34" s="2">
        <v>12</v>
      </c>
      <c r="O34" s="2">
        <v>12</v>
      </c>
      <c r="P34" s="8">
        <v>-0.13515994034205558</v>
      </c>
      <c r="Q34" s="12">
        <v>-1686.1076796848793</v>
      </c>
      <c r="R34" s="2">
        <v>48</v>
      </c>
      <c r="S34" s="13">
        <v>-0.23848764917749354</v>
      </c>
      <c r="T34" s="2" t="s">
        <v>218</v>
      </c>
      <c r="U34" s="2">
        <v>20</v>
      </c>
    </row>
    <row r="35" spans="3:21" x14ac:dyDescent="0.2">
      <c r="C35" s="2" t="s">
        <v>141</v>
      </c>
      <c r="D35" s="2" t="s">
        <v>142</v>
      </c>
      <c r="E35" s="11">
        <v>1100</v>
      </c>
      <c r="F35" s="14">
        <v>1900</v>
      </c>
      <c r="G35" s="14">
        <v>1600</v>
      </c>
      <c r="H35" s="11">
        <v>1900</v>
      </c>
      <c r="I35" s="11">
        <v>2929</v>
      </c>
      <c r="J35" s="11">
        <v>2522</v>
      </c>
      <c r="K35" s="11">
        <v>2168</v>
      </c>
      <c r="L35" s="11">
        <v>2021.2616182452512</v>
      </c>
      <c r="M35" s="11">
        <v>1880.4480504197973</v>
      </c>
      <c r="N35" s="2">
        <v>30</v>
      </c>
      <c r="O35" s="2">
        <v>30</v>
      </c>
      <c r="P35" s="8">
        <v>-6.9666176092385582E-2</v>
      </c>
      <c r="Q35" s="12">
        <v>-19.551949580202745</v>
      </c>
      <c r="R35" s="2">
        <v>44</v>
      </c>
      <c r="S35" s="13">
        <v>-1.0290499779054076E-2</v>
      </c>
      <c r="T35" s="2" t="s">
        <v>219</v>
      </c>
      <c r="U35" s="2">
        <v>10</v>
      </c>
    </row>
    <row r="36" spans="3:21" x14ac:dyDescent="0.2">
      <c r="C36" s="2" t="s">
        <v>143</v>
      </c>
      <c r="D36" s="2" t="s">
        <v>144</v>
      </c>
      <c r="E36" s="11">
        <v>3300</v>
      </c>
      <c r="F36" s="14">
        <v>5000</v>
      </c>
      <c r="G36" s="14">
        <v>7300</v>
      </c>
      <c r="H36" s="11">
        <v>8250</v>
      </c>
      <c r="I36" s="11">
        <v>8135</v>
      </c>
      <c r="J36" s="11">
        <v>9012</v>
      </c>
      <c r="K36" s="11">
        <v>9729</v>
      </c>
      <c r="L36" s="11">
        <v>10740.467620625366</v>
      </c>
      <c r="M36" s="11">
        <v>10213.722864418205</v>
      </c>
      <c r="N36" s="2">
        <v>3</v>
      </c>
      <c r="O36" s="2">
        <v>3</v>
      </c>
      <c r="P36" s="8">
        <v>-4.9043000250345831E-2</v>
      </c>
      <c r="Q36" s="12">
        <v>1963.7228644182051</v>
      </c>
      <c r="R36" s="2">
        <v>6</v>
      </c>
      <c r="S36" s="13">
        <v>0.23802701386887334</v>
      </c>
      <c r="T36" s="2" t="s">
        <v>220</v>
      </c>
      <c r="U36" s="2">
        <v>25</v>
      </c>
    </row>
    <row r="37" spans="3:21" x14ac:dyDescent="0.2">
      <c r="C37" s="2" t="s">
        <v>145</v>
      </c>
      <c r="D37" s="2" t="s">
        <v>146</v>
      </c>
      <c r="E37" s="11">
        <v>1400</v>
      </c>
      <c r="F37" s="14">
        <v>3100</v>
      </c>
      <c r="G37" s="14">
        <v>5600</v>
      </c>
      <c r="H37" s="11">
        <v>5950</v>
      </c>
      <c r="I37" s="11">
        <v>7112</v>
      </c>
      <c r="J37" s="11">
        <v>7622</v>
      </c>
      <c r="K37" s="11">
        <v>6719</v>
      </c>
      <c r="L37" s="11">
        <v>6617.0354079402778</v>
      </c>
      <c r="M37" s="11">
        <v>6107.2654559080202</v>
      </c>
      <c r="N37" s="2">
        <v>11</v>
      </c>
      <c r="O37" s="2">
        <v>11</v>
      </c>
      <c r="P37" s="8">
        <v>-7.7039024367399692E-2</v>
      </c>
      <c r="Q37" s="12">
        <v>157.26545590802016</v>
      </c>
      <c r="R37" s="2">
        <v>33</v>
      </c>
      <c r="S37" s="13">
        <v>2.6431169060171456E-2</v>
      </c>
      <c r="T37" s="2" t="s">
        <v>221</v>
      </c>
      <c r="U37" s="2">
        <v>19</v>
      </c>
    </row>
    <row r="38" spans="3:21" x14ac:dyDescent="0.2">
      <c r="C38" s="2" t="s">
        <v>147</v>
      </c>
      <c r="D38" s="2" t="s">
        <v>148</v>
      </c>
      <c r="E38" s="11">
        <v>80</v>
      </c>
      <c r="F38" s="14" t="s">
        <v>243</v>
      </c>
      <c r="G38" s="14">
        <v>300</v>
      </c>
      <c r="H38" s="11">
        <v>120</v>
      </c>
      <c r="I38" s="11">
        <v>175</v>
      </c>
      <c r="J38" s="11">
        <v>145</v>
      </c>
      <c r="K38" s="11">
        <v>233</v>
      </c>
      <c r="L38" s="11">
        <v>231.57376051041484</v>
      </c>
      <c r="M38" s="11">
        <v>211.10343993126978</v>
      </c>
      <c r="N38" s="2">
        <v>49</v>
      </c>
      <c r="O38" s="2">
        <v>49</v>
      </c>
      <c r="P38" s="8">
        <v>-8.8396546025016648E-2</v>
      </c>
      <c r="Q38" s="12">
        <v>91.103439931269776</v>
      </c>
      <c r="R38" s="2">
        <v>37</v>
      </c>
      <c r="S38" s="13">
        <v>0.75919533276058149</v>
      </c>
      <c r="T38" s="2" t="s">
        <v>222</v>
      </c>
      <c r="U38" s="2">
        <v>41</v>
      </c>
    </row>
    <row r="39" spans="3:21" x14ac:dyDescent="0.2">
      <c r="C39" s="2" t="s">
        <v>149</v>
      </c>
      <c r="D39" s="2" t="s">
        <v>150</v>
      </c>
      <c r="E39" s="11">
        <v>2900</v>
      </c>
      <c r="F39" s="14">
        <v>3800</v>
      </c>
      <c r="G39" s="14">
        <v>4300</v>
      </c>
      <c r="H39" s="11">
        <v>4810</v>
      </c>
      <c r="I39" s="11">
        <v>5831</v>
      </c>
      <c r="J39" s="11">
        <v>6518</v>
      </c>
      <c r="K39" s="11">
        <v>7162</v>
      </c>
      <c r="L39" s="11">
        <v>7282.1621112343073</v>
      </c>
      <c r="M39" s="11">
        <v>6531.6344534748532</v>
      </c>
      <c r="N39" s="2">
        <v>9</v>
      </c>
      <c r="O39" s="2">
        <v>7</v>
      </c>
      <c r="P39" s="8">
        <v>-0.10306384921060781</v>
      </c>
      <c r="Q39" s="12">
        <v>1721.6344534748532</v>
      </c>
      <c r="R39" s="2">
        <v>11</v>
      </c>
      <c r="S39" s="13">
        <v>0.35792816080558276</v>
      </c>
      <c r="T39" s="2" t="s">
        <v>223</v>
      </c>
      <c r="U39" s="2">
        <v>22</v>
      </c>
    </row>
    <row r="40" spans="3:21" x14ac:dyDescent="0.2">
      <c r="C40" s="2" t="s">
        <v>151</v>
      </c>
      <c r="D40" s="2" t="s">
        <v>152</v>
      </c>
      <c r="E40" s="11">
        <v>170</v>
      </c>
      <c r="F40" s="14">
        <v>600</v>
      </c>
      <c r="G40" s="14">
        <v>600</v>
      </c>
      <c r="H40" s="11">
        <v>400</v>
      </c>
      <c r="I40" s="11">
        <v>814</v>
      </c>
      <c r="J40" s="11">
        <v>739</v>
      </c>
      <c r="K40" s="11">
        <v>838</v>
      </c>
      <c r="L40" s="11">
        <v>848.90102732779633</v>
      </c>
      <c r="M40" s="11">
        <v>926.59579369667506</v>
      </c>
      <c r="N40" s="2">
        <v>37</v>
      </c>
      <c r="O40" s="2">
        <v>39</v>
      </c>
      <c r="P40" s="8">
        <v>9.1523939620440017E-2</v>
      </c>
      <c r="Q40" s="12">
        <v>526.59579369667506</v>
      </c>
      <c r="R40" s="2">
        <v>20</v>
      </c>
      <c r="S40" s="13">
        <v>1.3164894842416877</v>
      </c>
      <c r="T40" s="2" t="s">
        <v>224</v>
      </c>
      <c r="U40" s="2">
        <v>46</v>
      </c>
    </row>
    <row r="41" spans="3:21" x14ac:dyDescent="0.2">
      <c r="C41" s="2" t="s">
        <v>153</v>
      </c>
      <c r="D41" s="2" t="s">
        <v>154</v>
      </c>
      <c r="E41" s="11">
        <v>2900</v>
      </c>
      <c r="F41" s="14">
        <v>2700</v>
      </c>
      <c r="G41" s="14">
        <v>2100</v>
      </c>
      <c r="H41" s="11">
        <v>3000</v>
      </c>
      <c r="I41" s="11">
        <v>4509</v>
      </c>
      <c r="J41" s="11">
        <v>3965</v>
      </c>
      <c r="K41" s="11">
        <v>3654</v>
      </c>
      <c r="L41" s="11">
        <v>3749.9579070096997</v>
      </c>
      <c r="M41" s="11">
        <v>3502.1751125621081</v>
      </c>
      <c r="N41" s="2">
        <v>21</v>
      </c>
      <c r="O41" s="2">
        <v>22</v>
      </c>
      <c r="P41" s="8">
        <v>-6.6076153544128491E-2</v>
      </c>
      <c r="Q41" s="12">
        <v>502.1751125621081</v>
      </c>
      <c r="R41" s="2">
        <v>21</v>
      </c>
      <c r="S41" s="13">
        <v>0.16739170418736937</v>
      </c>
      <c r="T41" s="2" t="s">
        <v>225</v>
      </c>
      <c r="U41" s="2">
        <v>11</v>
      </c>
    </row>
    <row r="42" spans="3:21" x14ac:dyDescent="0.2">
      <c r="C42" s="2" t="s">
        <v>155</v>
      </c>
      <c r="D42" s="2" t="s">
        <v>156</v>
      </c>
      <c r="E42" s="11">
        <v>4000</v>
      </c>
      <c r="F42" s="14">
        <v>2900</v>
      </c>
      <c r="G42" s="14">
        <v>2800</v>
      </c>
      <c r="H42" s="11">
        <v>2500</v>
      </c>
      <c r="I42" s="11">
        <v>3061</v>
      </c>
      <c r="J42" s="11">
        <v>3848</v>
      </c>
      <c r="K42" s="11">
        <v>4219</v>
      </c>
      <c r="L42" s="11">
        <v>4231.0591368001242</v>
      </c>
      <c r="M42" s="11">
        <v>4310.0374847148032</v>
      </c>
      <c r="N42" s="2">
        <v>17</v>
      </c>
      <c r="O42" s="2">
        <v>18</v>
      </c>
      <c r="P42" s="8">
        <v>1.8666330429597582E-2</v>
      </c>
      <c r="Q42" s="12">
        <v>1810.0374847148032</v>
      </c>
      <c r="R42" s="2">
        <v>7</v>
      </c>
      <c r="S42" s="13">
        <v>0.72401499388592128</v>
      </c>
      <c r="T42" s="2" t="s">
        <v>226</v>
      </c>
      <c r="U42" s="2">
        <v>37</v>
      </c>
    </row>
    <row r="43" spans="3:21" x14ac:dyDescent="0.2">
      <c r="C43" s="2" t="s">
        <v>157</v>
      </c>
      <c r="D43" s="2" t="s">
        <v>158</v>
      </c>
      <c r="E43" s="11">
        <v>210</v>
      </c>
      <c r="F43" s="14">
        <v>300</v>
      </c>
      <c r="G43" s="14">
        <v>300</v>
      </c>
      <c r="H43" s="11">
        <v>940</v>
      </c>
      <c r="I43" s="11">
        <v>1176</v>
      </c>
      <c r="J43" s="11">
        <v>1064</v>
      </c>
      <c r="K43" s="11">
        <v>1007</v>
      </c>
      <c r="L43" s="11">
        <v>1008.9233089041584</v>
      </c>
      <c r="M43" s="11">
        <v>1010.038657750017</v>
      </c>
      <c r="N43" s="2">
        <v>35</v>
      </c>
      <c r="O43" s="2">
        <v>36</v>
      </c>
      <c r="P43" s="8">
        <v>1.1054842682444157E-3</v>
      </c>
      <c r="Q43" s="12">
        <v>70.038657750017023</v>
      </c>
      <c r="R43" s="2">
        <v>39</v>
      </c>
      <c r="S43" s="13">
        <v>7.4509210372358539E-2</v>
      </c>
      <c r="T43" s="2" t="s">
        <v>227</v>
      </c>
      <c r="U43" s="2">
        <v>9</v>
      </c>
    </row>
    <row r="44" spans="3:21" x14ac:dyDescent="0.2">
      <c r="C44" s="2" t="s">
        <v>159</v>
      </c>
      <c r="D44" s="2" t="s">
        <v>160</v>
      </c>
      <c r="E44" s="11">
        <v>320</v>
      </c>
      <c r="F44" s="14">
        <v>1000</v>
      </c>
      <c r="G44" s="14">
        <v>700</v>
      </c>
      <c r="H44" s="11">
        <v>1760</v>
      </c>
      <c r="I44" s="11">
        <v>2772</v>
      </c>
      <c r="J44" s="11">
        <v>2829</v>
      </c>
      <c r="K44" s="11">
        <v>2983</v>
      </c>
      <c r="L44" s="11">
        <v>3306.6126193458604</v>
      </c>
      <c r="M44" s="11">
        <v>3085.8478868395127</v>
      </c>
      <c r="N44" s="2">
        <v>25</v>
      </c>
      <c r="O44" s="2">
        <v>25</v>
      </c>
      <c r="P44" s="8">
        <v>-6.6764619240466394E-2</v>
      </c>
      <c r="Q44" s="12">
        <v>1325.8478868395127</v>
      </c>
      <c r="R44" s="2">
        <v>12</v>
      </c>
      <c r="S44" s="13">
        <v>0.7533226629769959</v>
      </c>
      <c r="T44" s="2" t="s">
        <v>228</v>
      </c>
      <c r="U44" s="2">
        <v>17</v>
      </c>
    </row>
    <row r="45" spans="3:21" x14ac:dyDescent="0.2">
      <c r="C45" s="2" t="s">
        <v>161</v>
      </c>
      <c r="D45" s="2" t="s">
        <v>162</v>
      </c>
      <c r="E45" s="11">
        <v>50</v>
      </c>
      <c r="F45" s="14">
        <v>300</v>
      </c>
      <c r="G45" s="14" t="s">
        <v>243</v>
      </c>
      <c r="H45" s="11">
        <v>320</v>
      </c>
      <c r="I45" s="11">
        <v>478</v>
      </c>
      <c r="J45" s="11">
        <v>485</v>
      </c>
      <c r="K45" s="11">
        <v>444</v>
      </c>
      <c r="L45" s="11">
        <v>448.17232367730799</v>
      </c>
      <c r="M45" s="11">
        <v>451.82924229782441</v>
      </c>
      <c r="N45" s="2">
        <v>45</v>
      </c>
      <c r="O45" s="2">
        <v>45</v>
      </c>
      <c r="P45" s="8">
        <v>8.1596261690390949E-3</v>
      </c>
      <c r="Q45" s="12">
        <v>131.82924229782441</v>
      </c>
      <c r="R45" s="2">
        <v>35</v>
      </c>
      <c r="S45" s="13">
        <v>0.41196638218070125</v>
      </c>
      <c r="T45" s="2" t="s">
        <v>229</v>
      </c>
      <c r="U45" s="2">
        <v>24</v>
      </c>
    </row>
    <row r="46" spans="3:21" x14ac:dyDescent="0.2">
      <c r="C46" s="2" t="s">
        <v>163</v>
      </c>
      <c r="D46" s="2" t="s">
        <v>164</v>
      </c>
      <c r="E46" s="11">
        <v>2300</v>
      </c>
      <c r="F46" s="14">
        <v>2800</v>
      </c>
      <c r="G46" s="14">
        <v>2200</v>
      </c>
      <c r="H46" s="11">
        <v>3800</v>
      </c>
      <c r="I46" s="11">
        <v>3548</v>
      </c>
      <c r="J46" s="11">
        <v>4411</v>
      </c>
      <c r="K46" s="11">
        <v>4690</v>
      </c>
      <c r="L46" s="11">
        <v>4194.3727731749223</v>
      </c>
      <c r="M46" s="11">
        <v>3948.0621966310623</v>
      </c>
      <c r="N46" s="2">
        <v>19</v>
      </c>
      <c r="O46" s="2">
        <v>19</v>
      </c>
      <c r="P46" s="8">
        <v>-5.8724054790536807E-2</v>
      </c>
      <c r="Q46" s="12">
        <v>148.06219663106231</v>
      </c>
      <c r="R46" s="2">
        <v>34</v>
      </c>
      <c r="S46" s="13">
        <v>3.8963735955542714E-2</v>
      </c>
      <c r="T46" s="2" t="s">
        <v>230</v>
      </c>
      <c r="U46" s="2">
        <v>21</v>
      </c>
    </row>
    <row r="47" spans="3:21" x14ac:dyDescent="0.2">
      <c r="C47" s="2" t="s">
        <v>165</v>
      </c>
      <c r="D47" s="2" t="s">
        <v>166</v>
      </c>
      <c r="E47" s="11">
        <v>3200</v>
      </c>
      <c r="F47" s="14">
        <v>4100</v>
      </c>
      <c r="G47" s="14">
        <v>7000</v>
      </c>
      <c r="H47" s="11">
        <v>7030</v>
      </c>
      <c r="I47" s="11">
        <v>9396</v>
      </c>
      <c r="J47" s="11">
        <v>8873</v>
      </c>
      <c r="K47" s="11">
        <v>9612</v>
      </c>
      <c r="L47" s="11">
        <v>10260.943873782697</v>
      </c>
      <c r="M47" s="11">
        <v>10088.068041849518</v>
      </c>
      <c r="N47" s="2">
        <v>4</v>
      </c>
      <c r="O47" s="2">
        <v>5</v>
      </c>
      <c r="P47" s="8">
        <v>-1.6847946354612352E-2</v>
      </c>
      <c r="Q47" s="12">
        <v>3058.0680418495176</v>
      </c>
      <c r="R47" s="2">
        <v>3</v>
      </c>
      <c r="S47" s="13">
        <v>0.43500256640818175</v>
      </c>
      <c r="T47" s="2" t="s">
        <v>231</v>
      </c>
      <c r="U47" s="2">
        <v>35</v>
      </c>
    </row>
    <row r="48" spans="3:21" x14ac:dyDescent="0.2">
      <c r="C48" s="2" t="s">
        <v>167</v>
      </c>
      <c r="D48" s="2" t="s">
        <v>168</v>
      </c>
      <c r="E48" s="11">
        <v>290</v>
      </c>
      <c r="F48" s="14">
        <v>900</v>
      </c>
      <c r="G48" s="14">
        <v>1500</v>
      </c>
      <c r="H48" s="11">
        <v>2680</v>
      </c>
      <c r="I48" s="11">
        <v>4408</v>
      </c>
      <c r="J48" s="11">
        <v>6170</v>
      </c>
      <c r="K48" s="11">
        <v>6045</v>
      </c>
      <c r="L48" s="11">
        <v>7107.4942227934844</v>
      </c>
      <c r="M48" s="11">
        <v>6926.3118576810084</v>
      </c>
      <c r="N48" s="2">
        <v>7</v>
      </c>
      <c r="O48" s="2">
        <v>9</v>
      </c>
      <c r="P48" s="8">
        <v>-2.5491735826028601E-2</v>
      </c>
      <c r="Q48" s="12">
        <v>4246.3118576810084</v>
      </c>
      <c r="R48" s="2">
        <v>2</v>
      </c>
      <c r="S48" s="13">
        <v>1.5844447230153016</v>
      </c>
      <c r="T48" s="2" t="s">
        <v>232</v>
      </c>
      <c r="U48" s="2">
        <v>1</v>
      </c>
    </row>
    <row r="49" spans="3:21" x14ac:dyDescent="0.2">
      <c r="C49" s="2" t="s">
        <v>169</v>
      </c>
      <c r="D49" s="2" t="s">
        <v>170</v>
      </c>
      <c r="E49" s="11">
        <v>310</v>
      </c>
      <c r="F49" s="14">
        <v>1300</v>
      </c>
      <c r="G49" s="14">
        <v>1000</v>
      </c>
      <c r="H49" s="11">
        <v>1370</v>
      </c>
      <c r="I49" s="11">
        <v>1767</v>
      </c>
      <c r="J49" s="11">
        <v>1535</v>
      </c>
      <c r="K49" s="11">
        <v>1229</v>
      </c>
      <c r="L49" s="11">
        <v>1186.0289085129059</v>
      </c>
      <c r="M49" s="11">
        <v>1045.8772751512704</v>
      </c>
      <c r="N49" s="2">
        <v>34</v>
      </c>
      <c r="O49" s="2">
        <v>33</v>
      </c>
      <c r="P49" s="8">
        <v>-0.11816881726547766</v>
      </c>
      <c r="Q49" s="12">
        <v>-324.1227248487296</v>
      </c>
      <c r="R49" s="2">
        <v>46</v>
      </c>
      <c r="S49" s="13">
        <v>-0.23658593054651797</v>
      </c>
      <c r="T49" s="2" t="s">
        <v>233</v>
      </c>
      <c r="U49" s="2">
        <v>4</v>
      </c>
    </row>
    <row r="50" spans="3:21" x14ac:dyDescent="0.2">
      <c r="C50" s="2" t="s">
        <v>171</v>
      </c>
      <c r="D50" s="2" t="s">
        <v>172</v>
      </c>
      <c r="E50" s="11">
        <v>740</v>
      </c>
      <c r="F50" s="14">
        <v>1900</v>
      </c>
      <c r="G50" s="14">
        <v>1800</v>
      </c>
      <c r="H50" s="11">
        <v>1960</v>
      </c>
      <c r="I50" s="11">
        <v>3236</v>
      </c>
      <c r="J50" s="11">
        <v>3565</v>
      </c>
      <c r="K50" s="11">
        <v>3890</v>
      </c>
      <c r="L50" s="11">
        <v>4488.9469527168912</v>
      </c>
      <c r="M50" s="11">
        <v>4312.1211458549242</v>
      </c>
      <c r="N50" s="2">
        <v>16</v>
      </c>
      <c r="O50" s="2">
        <v>16</v>
      </c>
      <c r="P50" s="8">
        <v>-3.9391378139352923E-2</v>
      </c>
      <c r="Q50" s="12">
        <v>2352.1211458549242</v>
      </c>
      <c r="R50" s="2">
        <v>4</v>
      </c>
      <c r="S50" s="13">
        <v>1.2000618091096551</v>
      </c>
      <c r="T50" s="2" t="s">
        <v>234</v>
      </c>
      <c r="U50" s="2">
        <v>26</v>
      </c>
    </row>
    <row r="51" spans="3:21" x14ac:dyDescent="0.2">
      <c r="C51" s="2" t="s">
        <v>173</v>
      </c>
      <c r="D51" s="2" t="s">
        <v>174</v>
      </c>
      <c r="E51" s="11">
        <v>1300</v>
      </c>
      <c r="F51" s="14">
        <v>2000</v>
      </c>
      <c r="G51" s="14">
        <v>2400</v>
      </c>
      <c r="H51" s="11">
        <v>2260</v>
      </c>
      <c r="I51" s="11">
        <v>3681</v>
      </c>
      <c r="J51" s="11">
        <v>3433</v>
      </c>
      <c r="K51" s="11">
        <v>4045</v>
      </c>
      <c r="L51" s="11">
        <v>3781.4647224494183</v>
      </c>
      <c r="M51" s="11">
        <v>3564.7820115363684</v>
      </c>
      <c r="N51" s="2">
        <v>20</v>
      </c>
      <c r="O51" s="2">
        <v>21</v>
      </c>
      <c r="P51" s="8">
        <v>-5.730126467309609E-2</v>
      </c>
      <c r="Q51" s="12">
        <v>1304.7820115363684</v>
      </c>
      <c r="R51" s="2">
        <v>13</v>
      </c>
      <c r="S51" s="13">
        <v>0.57733717324618072</v>
      </c>
      <c r="T51" s="2" t="s">
        <v>235</v>
      </c>
      <c r="U51" s="2">
        <v>29</v>
      </c>
    </row>
    <row r="52" spans="3:21" x14ac:dyDescent="0.2">
      <c r="C52" s="2" t="s">
        <v>175</v>
      </c>
      <c r="D52" s="2" t="s">
        <v>176</v>
      </c>
      <c r="E52" s="11">
        <v>720</v>
      </c>
      <c r="F52" s="14">
        <v>800</v>
      </c>
      <c r="G52" s="14">
        <v>900</v>
      </c>
      <c r="H52" s="11">
        <v>1000</v>
      </c>
      <c r="I52" s="11">
        <v>1180</v>
      </c>
      <c r="J52" s="11">
        <v>1294</v>
      </c>
      <c r="K52" s="11">
        <v>1092</v>
      </c>
      <c r="L52" s="11">
        <v>1050.8748106656919</v>
      </c>
      <c r="M52" s="11">
        <v>1069.1298568277443</v>
      </c>
      <c r="N52" s="2">
        <v>33</v>
      </c>
      <c r="O52" s="2">
        <v>34</v>
      </c>
      <c r="P52" s="8">
        <v>1.7371285310843514E-2</v>
      </c>
      <c r="Q52" s="12">
        <v>69.129856827744334</v>
      </c>
      <c r="R52" s="2">
        <v>40</v>
      </c>
      <c r="S52" s="13">
        <v>6.9129856827744335E-2</v>
      </c>
      <c r="T52" s="2"/>
      <c r="U52" s="2"/>
    </row>
    <row r="53" spans="3:21" x14ac:dyDescent="0.2">
      <c r="C53" s="2" t="s">
        <v>177</v>
      </c>
      <c r="D53" s="2" t="s">
        <v>178</v>
      </c>
      <c r="E53" s="11">
        <v>70</v>
      </c>
      <c r="F53" s="14">
        <v>400</v>
      </c>
      <c r="G53" s="14">
        <v>300</v>
      </c>
      <c r="H53" s="11">
        <v>350</v>
      </c>
      <c r="I53" s="11">
        <v>381</v>
      </c>
      <c r="J53" s="11">
        <v>311</v>
      </c>
      <c r="K53" s="11">
        <v>341</v>
      </c>
      <c r="L53" s="11">
        <v>340.4568150712654</v>
      </c>
      <c r="M53" s="11">
        <v>310.5640913830062</v>
      </c>
      <c r="N53" s="2">
        <v>47</v>
      </c>
      <c r="O53" s="2">
        <v>46</v>
      </c>
      <c r="P53" s="8">
        <v>-8.780180735110843E-2</v>
      </c>
      <c r="Q53" s="12">
        <v>-39.4359086169938</v>
      </c>
      <c r="R53" s="2">
        <v>45</v>
      </c>
      <c r="S53" s="13">
        <v>-0.11267402461998229</v>
      </c>
      <c r="T53" s="2" t="s">
        <v>236</v>
      </c>
      <c r="U53" s="2">
        <v>47</v>
      </c>
    </row>
    <row r="54" spans="3:21" x14ac:dyDescent="0.2">
      <c r="C54" s="2" t="s">
        <v>179</v>
      </c>
      <c r="D54" s="2" t="s">
        <v>180</v>
      </c>
      <c r="E54" s="11">
        <v>1000</v>
      </c>
      <c r="F54" s="14">
        <v>1800</v>
      </c>
      <c r="G54" s="14">
        <v>1900</v>
      </c>
      <c r="H54" s="11">
        <v>1940</v>
      </c>
      <c r="I54" s="11">
        <v>2813</v>
      </c>
      <c r="J54" s="11">
        <v>2921</v>
      </c>
      <c r="K54" s="11">
        <v>3007</v>
      </c>
      <c r="L54" s="11">
        <v>2871.1712361234604</v>
      </c>
      <c r="M54" s="11">
        <v>2909.9312942029219</v>
      </c>
      <c r="N54" s="2">
        <v>26</v>
      </c>
      <c r="O54" s="2">
        <v>26</v>
      </c>
      <c r="P54" s="8">
        <v>1.3499737525858525E-2</v>
      </c>
      <c r="Q54" s="12">
        <v>969.93129420292189</v>
      </c>
      <c r="R54" s="2">
        <v>16</v>
      </c>
      <c r="S54" s="13">
        <v>0.49996458464068139</v>
      </c>
      <c r="T54" s="2" t="s">
        <v>237</v>
      </c>
      <c r="U54" s="2">
        <v>28</v>
      </c>
    </row>
    <row r="55" spans="3:21" x14ac:dyDescent="0.2">
      <c r="C55" s="2" t="s">
        <v>181</v>
      </c>
      <c r="D55" s="2" t="s">
        <v>182</v>
      </c>
      <c r="E55" s="11">
        <v>50</v>
      </c>
      <c r="F55" s="14">
        <v>300</v>
      </c>
      <c r="G55" s="14" t="s">
        <v>243</v>
      </c>
      <c r="H55" s="11">
        <v>90</v>
      </c>
      <c r="I55" s="11">
        <v>152</v>
      </c>
      <c r="J55" s="11">
        <v>144</v>
      </c>
      <c r="K55" s="11">
        <v>190</v>
      </c>
      <c r="L55" s="11">
        <v>158.74988584304319</v>
      </c>
      <c r="M55" s="11">
        <v>152.44231193808108</v>
      </c>
      <c r="N55" s="2">
        <v>50</v>
      </c>
      <c r="O55" s="2">
        <v>50</v>
      </c>
      <c r="P55" s="8">
        <v>-3.9732777579433616E-2</v>
      </c>
      <c r="Q55" s="12">
        <v>62.442311938081076</v>
      </c>
      <c r="R55" s="2">
        <v>41</v>
      </c>
      <c r="S55" s="13">
        <v>0.69380346597867859</v>
      </c>
      <c r="T55" s="2" t="s">
        <v>238</v>
      </c>
      <c r="U55" s="2">
        <v>44</v>
      </c>
    </row>
    <row r="57" spans="3:21" x14ac:dyDescent="0.2">
      <c r="C57" s="1" t="s">
        <v>2</v>
      </c>
    </row>
  </sheetData>
  <mergeCells count="1">
    <mergeCell ref="C3:U3"/>
  </mergeCells>
  <phoneticPr fontId="3"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506936-F808-49DA-A6FA-A99CC33307CC}">
  <dimension ref="C3:F16"/>
  <sheetViews>
    <sheetView workbookViewId="0">
      <selection activeCell="C19" sqref="C19"/>
    </sheetView>
  </sheetViews>
  <sheetFormatPr baseColWidth="10" defaultColWidth="8.83203125" defaultRowHeight="15" x14ac:dyDescent="0.2"/>
  <cols>
    <col min="3" max="3" width="35.6640625" customWidth="1"/>
    <col min="4" max="4" width="14.5" customWidth="1"/>
    <col min="5" max="5" width="14.33203125" customWidth="1"/>
    <col min="6" max="6" width="13.6640625" customWidth="1"/>
  </cols>
  <sheetData>
    <row r="3" spans="3:6" x14ac:dyDescent="0.2">
      <c r="C3" s="16" t="s">
        <v>66</v>
      </c>
      <c r="D3" s="16"/>
      <c r="E3" s="16"/>
      <c r="F3" s="16"/>
    </row>
    <row r="4" spans="3:6" x14ac:dyDescent="0.2">
      <c r="C4" s="2" t="s">
        <v>67</v>
      </c>
      <c r="D4" s="2" t="s">
        <v>41</v>
      </c>
      <c r="E4" s="2" t="s">
        <v>56</v>
      </c>
      <c r="F4" s="2" t="s">
        <v>42</v>
      </c>
    </row>
    <row r="5" spans="3:6" x14ac:dyDescent="0.2">
      <c r="C5" s="2" t="s">
        <v>57</v>
      </c>
      <c r="D5" s="9">
        <v>127590</v>
      </c>
      <c r="E5" s="9">
        <v>126327</v>
      </c>
      <c r="F5" s="9">
        <v>107979.41860465116</v>
      </c>
    </row>
    <row r="6" spans="3:6" x14ac:dyDescent="0.2">
      <c r="C6" s="2" t="s">
        <v>58</v>
      </c>
      <c r="D6" s="9">
        <v>110770</v>
      </c>
      <c r="E6" s="9">
        <v>118203</v>
      </c>
      <c r="F6" s="9">
        <v>99908.677248677253</v>
      </c>
    </row>
    <row r="7" spans="3:6" x14ac:dyDescent="0.2">
      <c r="C7" s="2" t="s">
        <v>59</v>
      </c>
      <c r="D7" s="9">
        <v>71940</v>
      </c>
      <c r="E7" s="9">
        <v>76677.777777777781</v>
      </c>
      <c r="F7" s="9">
        <v>63700.973782771536</v>
      </c>
    </row>
    <row r="8" spans="3:6" x14ac:dyDescent="0.2">
      <c r="C8" s="2" t="s">
        <v>60</v>
      </c>
      <c r="D8" s="9">
        <v>151320</v>
      </c>
      <c r="E8" s="9">
        <v>147900</v>
      </c>
      <c r="F8" s="9">
        <v>123613.34096109839</v>
      </c>
    </row>
    <row r="9" spans="3:6" x14ac:dyDescent="0.2">
      <c r="C9" s="2" t="s">
        <v>61</v>
      </c>
      <c r="D9" s="9">
        <v>61850</v>
      </c>
      <c r="E9" s="9">
        <v>55121</v>
      </c>
      <c r="F9" s="9">
        <v>45326.743119266052</v>
      </c>
    </row>
    <row r="10" spans="3:6" x14ac:dyDescent="0.2">
      <c r="C10" s="2" t="s">
        <v>62</v>
      </c>
      <c r="D10" s="9">
        <v>94890</v>
      </c>
      <c r="E10" s="9">
        <v>96457.272727272721</v>
      </c>
      <c r="F10" s="9">
        <v>76245.207823960882</v>
      </c>
    </row>
    <row r="11" spans="3:6" x14ac:dyDescent="0.2">
      <c r="C11" s="2" t="s">
        <v>63</v>
      </c>
      <c r="D11" s="9">
        <v>96800</v>
      </c>
      <c r="E11" s="9">
        <v>85548.75</v>
      </c>
      <c r="F11" s="9">
        <v>68623.888888888891</v>
      </c>
    </row>
    <row r="12" spans="3:6" x14ac:dyDescent="0.2">
      <c r="C12" s="2" t="s">
        <v>64</v>
      </c>
      <c r="D12" s="9"/>
      <c r="E12" s="9"/>
      <c r="F12" s="9">
        <v>48404.081632653062</v>
      </c>
    </row>
    <row r="13" spans="3:6" x14ac:dyDescent="0.2">
      <c r="C13" s="2" t="s">
        <v>65</v>
      </c>
      <c r="D13" s="9">
        <v>46262.592592592591</v>
      </c>
      <c r="E13" s="9"/>
      <c r="F13" s="9"/>
    </row>
    <row r="15" spans="3:6" x14ac:dyDescent="0.2">
      <c r="C15" t="s">
        <v>68</v>
      </c>
    </row>
    <row r="16" spans="3:6" x14ac:dyDescent="0.2">
      <c r="C16" t="s">
        <v>69</v>
      </c>
    </row>
  </sheetData>
  <mergeCells count="1">
    <mergeCell ref="C3:F3"/>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BE60EF-7DD7-42FD-8166-11FE31F12210}">
  <dimension ref="C3:U9"/>
  <sheetViews>
    <sheetView workbookViewId="0">
      <selection activeCell="U17" sqref="U17"/>
    </sheetView>
  </sheetViews>
  <sheetFormatPr baseColWidth="10" defaultColWidth="8.83203125" defaultRowHeight="15" x14ac:dyDescent="0.2"/>
  <cols>
    <col min="3" max="3" width="23.83203125" bestFit="1" customWidth="1"/>
    <col min="4" max="21" width="11.1640625" bestFit="1" customWidth="1"/>
  </cols>
  <sheetData>
    <row r="3" spans="3:21" x14ac:dyDescent="0.2">
      <c r="C3" s="20" t="s">
        <v>73</v>
      </c>
      <c r="D3" s="20"/>
      <c r="E3" s="20"/>
      <c r="F3" s="20"/>
      <c r="G3" s="20"/>
      <c r="H3" s="20"/>
      <c r="I3" s="20"/>
      <c r="J3" s="20"/>
      <c r="K3" s="20"/>
      <c r="L3" s="20"/>
      <c r="M3" s="20"/>
      <c r="N3" s="20"/>
      <c r="O3" s="20"/>
      <c r="P3" s="20"/>
      <c r="Q3" s="20"/>
      <c r="R3" s="20"/>
      <c r="S3" s="20"/>
      <c r="T3" s="20"/>
      <c r="U3" s="20"/>
    </row>
    <row r="4" spans="3:21" x14ac:dyDescent="0.2">
      <c r="C4" s="2" t="s">
        <v>70</v>
      </c>
      <c r="D4" s="2">
        <v>2018</v>
      </c>
      <c r="E4" s="2">
        <v>2019</v>
      </c>
      <c r="F4" s="2">
        <v>2020</v>
      </c>
      <c r="G4" s="2">
        <v>2021</v>
      </c>
      <c r="H4" s="2">
        <v>2022</v>
      </c>
      <c r="I4" s="2">
        <v>2023</v>
      </c>
      <c r="J4" s="2">
        <v>2024</v>
      </c>
      <c r="K4" s="2">
        <v>2025</v>
      </c>
      <c r="L4" s="2">
        <v>2026</v>
      </c>
      <c r="M4" s="2">
        <v>2027</v>
      </c>
      <c r="N4" s="2">
        <v>2028</v>
      </c>
      <c r="O4" s="2">
        <v>2029</v>
      </c>
      <c r="P4" s="2">
        <v>2030</v>
      </c>
      <c r="Q4" s="2">
        <v>2031</v>
      </c>
      <c r="R4" s="2">
        <v>2032</v>
      </c>
      <c r="S4" s="2">
        <v>2033</v>
      </c>
      <c r="T4" s="2">
        <v>2034</v>
      </c>
      <c r="U4" s="2">
        <v>2035</v>
      </c>
    </row>
    <row r="5" spans="3:21" x14ac:dyDescent="0.2">
      <c r="C5" s="2" t="s">
        <v>71</v>
      </c>
      <c r="D5" s="3">
        <v>244340</v>
      </c>
      <c r="E5" s="3">
        <v>248033.88940328863</v>
      </c>
      <c r="F5" s="3">
        <v>231473.98492244436</v>
      </c>
      <c r="G5" s="3">
        <v>252280.04668201227</v>
      </c>
      <c r="H5" s="3">
        <v>266026.52242578601</v>
      </c>
      <c r="I5" s="3">
        <v>276892.64233290369</v>
      </c>
      <c r="J5" s="3">
        <v>253189.63992828046</v>
      </c>
      <c r="K5" s="3">
        <v>257032.86618893166</v>
      </c>
      <c r="L5" s="3">
        <v>268535.65291391162</v>
      </c>
      <c r="M5" s="3">
        <v>289136.17328365345</v>
      </c>
      <c r="N5" s="3">
        <v>328733.29301857308</v>
      </c>
      <c r="O5" s="3">
        <v>362537.66204863915</v>
      </c>
      <c r="P5" s="3">
        <v>401733.57185394515</v>
      </c>
      <c r="Q5" s="3"/>
      <c r="R5" s="3"/>
      <c r="S5" s="3"/>
      <c r="T5" s="3"/>
      <c r="U5" s="3"/>
    </row>
    <row r="6" spans="3:21" x14ac:dyDescent="0.2">
      <c r="C6" s="2" t="s">
        <v>72</v>
      </c>
      <c r="D6" s="3">
        <v>244340</v>
      </c>
      <c r="E6" s="3">
        <v>248033.88940328863</v>
      </c>
      <c r="F6" s="3">
        <v>231473.98492244436</v>
      </c>
      <c r="G6" s="3">
        <v>279429.33261212287</v>
      </c>
      <c r="H6" s="3">
        <v>354933.7731803864</v>
      </c>
      <c r="I6" s="3">
        <v>438431.32656687644</v>
      </c>
      <c r="J6" s="3">
        <v>514479.07213090488</v>
      </c>
      <c r="K6" s="3">
        <v>582699.68135260628</v>
      </c>
      <c r="L6" s="3">
        <v>633774.60789804545</v>
      </c>
      <c r="M6" s="3">
        <v>653566.3543043317</v>
      </c>
      <c r="N6" s="3">
        <v>665004.36124470481</v>
      </c>
      <c r="O6" s="3">
        <v>688719.59120249411</v>
      </c>
      <c r="P6" s="3">
        <v>722326.27596132888</v>
      </c>
      <c r="Q6" s="3">
        <v>763826.69160880044</v>
      </c>
      <c r="R6" s="3">
        <v>805503.32000524492</v>
      </c>
      <c r="S6" s="3">
        <v>847721.06267456524</v>
      </c>
      <c r="T6" s="3">
        <v>890833.58757309697</v>
      </c>
      <c r="U6" s="3">
        <v>935188.13310871518</v>
      </c>
    </row>
    <row r="8" spans="3:21" x14ac:dyDescent="0.2">
      <c r="C8" t="s">
        <v>74</v>
      </c>
    </row>
    <row r="9" spans="3:21" x14ac:dyDescent="0.2">
      <c r="C9" t="s">
        <v>244</v>
      </c>
    </row>
  </sheetData>
  <mergeCells count="1">
    <mergeCell ref="C3:U3"/>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B1A3D0-17E1-48CA-A213-2D37E09AF4F8}">
  <dimension ref="C3:I10"/>
  <sheetViews>
    <sheetView workbookViewId="0">
      <selection activeCell="D13" sqref="D13"/>
    </sheetView>
  </sheetViews>
  <sheetFormatPr baseColWidth="10" defaultColWidth="8.83203125" defaultRowHeight="15" x14ac:dyDescent="0.2"/>
  <cols>
    <col min="3" max="3" width="19.83203125" bestFit="1" customWidth="1"/>
    <col min="4" max="9" width="11.1640625" bestFit="1" customWidth="1"/>
  </cols>
  <sheetData>
    <row r="3" spans="3:9" x14ac:dyDescent="0.2">
      <c r="C3" s="16" t="s">
        <v>79</v>
      </c>
      <c r="D3" s="16"/>
      <c r="E3" s="16"/>
      <c r="F3" s="16"/>
      <c r="G3" s="16"/>
      <c r="H3" s="16"/>
      <c r="I3" s="16"/>
    </row>
    <row r="4" spans="3:9" x14ac:dyDescent="0.2">
      <c r="C4" s="2" t="s">
        <v>78</v>
      </c>
      <c r="D4" s="2">
        <v>2015</v>
      </c>
      <c r="E4" s="2">
        <v>2016</v>
      </c>
      <c r="F4" s="2">
        <v>2017</v>
      </c>
      <c r="G4" s="2">
        <v>2018</v>
      </c>
      <c r="H4" s="2">
        <v>2019</v>
      </c>
      <c r="I4" s="2">
        <v>2020</v>
      </c>
    </row>
    <row r="5" spans="3:9" x14ac:dyDescent="0.2">
      <c r="C5" s="2" t="s">
        <v>75</v>
      </c>
      <c r="D5" s="3">
        <v>187973.1</v>
      </c>
      <c r="E5" s="3">
        <v>231468.53</v>
      </c>
      <c r="F5" s="3">
        <v>222741.19</v>
      </c>
      <c r="G5" s="3">
        <v>220883.36000000002</v>
      </c>
      <c r="H5" s="3">
        <v>226702.97491460582</v>
      </c>
      <c r="I5" s="3">
        <v>212956.0661286485</v>
      </c>
    </row>
    <row r="6" spans="3:9" x14ac:dyDescent="0.2">
      <c r="C6" s="2" t="s">
        <v>76</v>
      </c>
      <c r="D6" s="3">
        <v>20885.899999999994</v>
      </c>
      <c r="E6" s="3">
        <v>28608.47</v>
      </c>
      <c r="F6" s="3">
        <v>27529.809999999998</v>
      </c>
      <c r="G6" s="3">
        <v>23456.639999999985</v>
      </c>
      <c r="H6" s="3">
        <v>21330.914488682814</v>
      </c>
      <c r="I6" s="3">
        <v>18517.918793795514</v>
      </c>
    </row>
    <row r="7" spans="3:9" x14ac:dyDescent="0.2">
      <c r="C7" s="2" t="s">
        <v>77</v>
      </c>
      <c r="D7" s="3">
        <v>91000</v>
      </c>
      <c r="E7" s="3">
        <v>113730</v>
      </c>
      <c r="F7" s="3">
        <v>99454</v>
      </c>
      <c r="G7" s="3">
        <v>92649</v>
      </c>
      <c r="H7" s="3">
        <v>97359</v>
      </c>
      <c r="I7" s="3">
        <v>85200.999999999942</v>
      </c>
    </row>
    <row r="8" spans="3:9" x14ac:dyDescent="0.2">
      <c r="C8" s="5" t="s">
        <v>15</v>
      </c>
      <c r="D8" s="3">
        <v>299859</v>
      </c>
      <c r="E8" s="3">
        <v>373807</v>
      </c>
      <c r="F8" s="3">
        <v>349725</v>
      </c>
      <c r="G8" s="3">
        <v>336989</v>
      </c>
      <c r="H8" s="3">
        <v>345392.8894032886</v>
      </c>
      <c r="I8" s="3">
        <v>316674.98492244398</v>
      </c>
    </row>
    <row r="10" spans="3:9" x14ac:dyDescent="0.2">
      <c r="C10" s="1" t="s">
        <v>2</v>
      </c>
    </row>
  </sheetData>
  <mergeCells count="1">
    <mergeCell ref="C3:I3"/>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1EAC76-EBCE-42DF-AC60-F097CE85506A}">
  <dimension ref="C3:M7"/>
  <sheetViews>
    <sheetView workbookViewId="0">
      <selection activeCell="C16" sqref="C16"/>
    </sheetView>
  </sheetViews>
  <sheetFormatPr baseColWidth="10" defaultColWidth="8.83203125" defaultRowHeight="15" x14ac:dyDescent="0.2"/>
  <cols>
    <col min="3" max="13" width="10.83203125" customWidth="1"/>
    <col min="14" max="14" width="11.1640625" bestFit="1" customWidth="1"/>
  </cols>
  <sheetData>
    <row r="3" spans="3:13" x14ac:dyDescent="0.2">
      <c r="C3" s="16" t="s">
        <v>1</v>
      </c>
      <c r="D3" s="16"/>
      <c r="E3" s="16"/>
      <c r="F3" s="16"/>
      <c r="G3" s="16"/>
      <c r="H3" s="16"/>
      <c r="I3" s="16"/>
      <c r="J3" s="16"/>
      <c r="K3" s="16"/>
      <c r="L3" s="16"/>
      <c r="M3" s="16"/>
    </row>
    <row r="4" spans="3:13" x14ac:dyDescent="0.2">
      <c r="C4" s="2">
        <v>2010</v>
      </c>
      <c r="D4" s="2">
        <v>2011</v>
      </c>
      <c r="E4" s="2">
        <v>2012</v>
      </c>
      <c r="F4" s="2">
        <v>2013</v>
      </c>
      <c r="G4" s="2">
        <v>2014</v>
      </c>
      <c r="H4" s="2">
        <v>2015</v>
      </c>
      <c r="I4" s="2">
        <v>2016</v>
      </c>
      <c r="J4" s="2">
        <v>2017</v>
      </c>
      <c r="K4" s="2">
        <v>2018</v>
      </c>
      <c r="L4" s="2">
        <v>2019</v>
      </c>
      <c r="M4" s="2">
        <v>2020</v>
      </c>
    </row>
    <row r="5" spans="3:13" x14ac:dyDescent="0.2">
      <c r="C5" s="3">
        <v>93502</v>
      </c>
      <c r="D5" s="3">
        <v>105145</v>
      </c>
      <c r="E5" s="3">
        <v>119017</v>
      </c>
      <c r="F5" s="3">
        <v>142697</v>
      </c>
      <c r="G5" s="3">
        <v>173807</v>
      </c>
      <c r="H5" s="3">
        <v>208859</v>
      </c>
      <c r="I5" s="3">
        <v>260077</v>
      </c>
      <c r="J5" s="3">
        <v>250271</v>
      </c>
      <c r="K5" s="3">
        <v>244340</v>
      </c>
      <c r="L5" s="3">
        <v>248033.88940328863</v>
      </c>
      <c r="M5" s="3">
        <v>231473.98492244401</v>
      </c>
    </row>
    <row r="7" spans="3:13" x14ac:dyDescent="0.2">
      <c r="C7" s="1" t="s">
        <v>2</v>
      </c>
    </row>
  </sheetData>
  <mergeCells count="1">
    <mergeCell ref="C3:M3"/>
  </mergeCell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8F220A-282A-4CE2-9155-C450489930E2}">
  <dimension ref="C1:N8"/>
  <sheetViews>
    <sheetView workbookViewId="0">
      <selection activeCell="C8" sqref="C8"/>
    </sheetView>
  </sheetViews>
  <sheetFormatPr baseColWidth="10" defaultColWidth="8.83203125" defaultRowHeight="15" x14ac:dyDescent="0.2"/>
  <cols>
    <col min="3" max="3" width="18" bestFit="1" customWidth="1"/>
    <col min="4" max="4" width="10.1640625" bestFit="1" customWidth="1"/>
    <col min="5" max="14" width="11.1640625" bestFit="1" customWidth="1"/>
  </cols>
  <sheetData>
    <row r="1" spans="3:14" ht="13.75" customHeight="1" x14ac:dyDescent="0.2"/>
    <row r="2" spans="3:14" ht="13.75" customHeight="1" x14ac:dyDescent="0.2"/>
    <row r="3" spans="3:14" x14ac:dyDescent="0.2">
      <c r="C3" s="16" t="s">
        <v>4</v>
      </c>
      <c r="D3" s="16"/>
      <c r="E3" s="16"/>
      <c r="F3" s="16"/>
      <c r="G3" s="16"/>
      <c r="H3" s="16"/>
      <c r="I3" s="16"/>
      <c r="J3" s="16"/>
      <c r="K3" s="16"/>
      <c r="L3" s="16"/>
      <c r="M3" s="16"/>
      <c r="N3" s="16"/>
    </row>
    <row r="4" spans="3:14" x14ac:dyDescent="0.2">
      <c r="C4" s="2" t="s">
        <v>5</v>
      </c>
      <c r="D4" s="2">
        <v>2010</v>
      </c>
      <c r="E4" s="2">
        <v>2011</v>
      </c>
      <c r="F4" s="2">
        <v>2012</v>
      </c>
      <c r="G4" s="2">
        <v>2013</v>
      </c>
      <c r="H4" s="2">
        <v>2014</v>
      </c>
      <c r="I4" s="2">
        <v>2015</v>
      </c>
      <c r="J4" s="2">
        <v>2016</v>
      </c>
      <c r="K4" s="2">
        <v>2017</v>
      </c>
      <c r="L4" s="2">
        <v>2018</v>
      </c>
      <c r="M4" s="2">
        <v>2019</v>
      </c>
      <c r="N4" s="2">
        <v>2020</v>
      </c>
    </row>
    <row r="5" spans="3:14" x14ac:dyDescent="0.2">
      <c r="C5" s="2" t="s">
        <v>0</v>
      </c>
      <c r="D5" s="3">
        <v>93502</v>
      </c>
      <c r="E5" s="3">
        <v>105145</v>
      </c>
      <c r="F5" s="3">
        <v>119017</v>
      </c>
      <c r="G5" s="3">
        <v>142697</v>
      </c>
      <c r="H5" s="3">
        <v>173807</v>
      </c>
      <c r="I5" s="3">
        <v>208859</v>
      </c>
      <c r="J5" s="3">
        <v>260077</v>
      </c>
      <c r="K5" s="3">
        <v>250271</v>
      </c>
      <c r="L5" s="3">
        <v>244340</v>
      </c>
      <c r="M5" s="3">
        <v>248033.88940328863</v>
      </c>
      <c r="N5" s="3">
        <v>231473.98492244401</v>
      </c>
    </row>
    <row r="6" spans="3:14" x14ac:dyDescent="0.2">
      <c r="C6" s="2" t="s">
        <v>3</v>
      </c>
      <c r="D6" s="3">
        <v>848.83796062500005</v>
      </c>
      <c r="E6" s="3">
        <v>1940.7372044019996</v>
      </c>
      <c r="F6" s="3">
        <v>3373.8550070672409</v>
      </c>
      <c r="G6" s="3">
        <v>4765.8020300921844</v>
      </c>
      <c r="H6" s="3">
        <v>6244.8495687519044</v>
      </c>
      <c r="I6" s="3">
        <v>7509.0578801816455</v>
      </c>
      <c r="J6" s="3">
        <v>15103.944009350133</v>
      </c>
      <c r="K6" s="3">
        <v>11080.064424742071</v>
      </c>
      <c r="L6" s="3">
        <v>10754.756671739042</v>
      </c>
      <c r="M6" s="3">
        <v>13484.156598627053</v>
      </c>
      <c r="N6" s="3">
        <v>19221.113450557903</v>
      </c>
    </row>
    <row r="8" spans="3:14" x14ac:dyDescent="0.2">
      <c r="C8" t="s">
        <v>6</v>
      </c>
    </row>
  </sheetData>
  <mergeCells count="1">
    <mergeCell ref="C3:N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EE3F8F-7BBF-4CF2-9EA4-39D0012FB3BC}">
  <dimension ref="C3:M8"/>
  <sheetViews>
    <sheetView workbookViewId="0">
      <selection activeCell="E14" sqref="E14"/>
    </sheetView>
  </sheetViews>
  <sheetFormatPr baseColWidth="10" defaultColWidth="8.83203125" defaultRowHeight="15" x14ac:dyDescent="0.2"/>
  <cols>
    <col min="3" max="3" width="23.83203125" bestFit="1" customWidth="1"/>
  </cols>
  <sheetData>
    <row r="3" spans="3:13" x14ac:dyDescent="0.2">
      <c r="C3" s="16" t="s">
        <v>9</v>
      </c>
      <c r="D3" s="16"/>
      <c r="E3" s="16"/>
      <c r="F3" s="16"/>
      <c r="G3" s="16"/>
      <c r="H3" s="16"/>
      <c r="I3" s="16"/>
      <c r="J3" s="16"/>
      <c r="K3" s="16"/>
      <c r="L3" s="16"/>
      <c r="M3" s="16"/>
    </row>
    <row r="4" spans="3:13" x14ac:dyDescent="0.2">
      <c r="C4" s="2"/>
      <c r="D4" s="2">
        <v>2011</v>
      </c>
      <c r="E4" s="2">
        <v>2012</v>
      </c>
      <c r="F4" s="2">
        <v>2013</v>
      </c>
      <c r="G4" s="2">
        <v>2014</v>
      </c>
      <c r="H4" s="2">
        <v>2015</v>
      </c>
      <c r="I4" s="2">
        <v>2016</v>
      </c>
      <c r="J4" s="2">
        <v>2017</v>
      </c>
      <c r="K4" s="2">
        <v>2018</v>
      </c>
      <c r="L4" s="2">
        <v>2019</v>
      </c>
      <c r="M4" s="2">
        <v>2020</v>
      </c>
    </row>
    <row r="5" spans="3:13" x14ac:dyDescent="0.2">
      <c r="C5" s="2" t="s">
        <v>7</v>
      </c>
      <c r="D5" s="4">
        <v>31.259860904613099</v>
      </c>
      <c r="E5" s="4">
        <v>36.327228363882689</v>
      </c>
      <c r="F5" s="4">
        <v>32.789583612041589</v>
      </c>
      <c r="G5" s="4">
        <v>31.422682081101676</v>
      </c>
      <c r="H5" s="4">
        <v>23.485254602034949</v>
      </c>
      <c r="I5" s="4">
        <v>39.802945200517918</v>
      </c>
      <c r="J5" s="4">
        <v>35.46493985659211</v>
      </c>
      <c r="K5" s="4">
        <v>32.634871617303219</v>
      </c>
      <c r="L5" s="4">
        <v>35.187473672661795</v>
      </c>
      <c r="M5" s="4">
        <v>45.840090152928028</v>
      </c>
    </row>
    <row r="6" spans="3:13" x14ac:dyDescent="0.2">
      <c r="C6" s="2" t="s">
        <v>8</v>
      </c>
      <c r="D6" s="4">
        <v>65.428134348824287</v>
      </c>
      <c r="E6" s="4">
        <v>80.792812618820207</v>
      </c>
      <c r="F6" s="4">
        <v>116.9953954753919</v>
      </c>
      <c r="G6" s="4">
        <v>102.64333547213204</v>
      </c>
      <c r="H6" s="4">
        <v>102.71252680175871</v>
      </c>
      <c r="I6" s="4">
        <v>153.67521286106566</v>
      </c>
      <c r="J6" s="4">
        <v>100.29109343086972</v>
      </c>
      <c r="K6" s="4">
        <v>107.26149254770796</v>
      </c>
      <c r="L6" s="4">
        <v>150.50619002375888</v>
      </c>
      <c r="M6" s="4">
        <v>207.5346016705906</v>
      </c>
    </row>
    <row r="8" spans="3:13" x14ac:dyDescent="0.2">
      <c r="C8" t="s">
        <v>6</v>
      </c>
    </row>
  </sheetData>
  <mergeCells count="1">
    <mergeCell ref="C3:M3"/>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800716-B49D-422E-81EC-959F9D01F697}">
  <dimension ref="C3:G11"/>
  <sheetViews>
    <sheetView workbookViewId="0">
      <selection activeCell="R58" sqref="R58"/>
    </sheetView>
  </sheetViews>
  <sheetFormatPr baseColWidth="10" defaultColWidth="8.83203125" defaultRowHeight="15" x14ac:dyDescent="0.2"/>
  <cols>
    <col min="3" max="3" width="25.6640625" customWidth="1"/>
    <col min="4" max="4" width="11.1640625" bestFit="1" customWidth="1"/>
    <col min="6" max="6" width="20" customWidth="1"/>
    <col min="7" max="7" width="11.1640625" bestFit="1" customWidth="1"/>
  </cols>
  <sheetData>
    <row r="3" spans="3:7" x14ac:dyDescent="0.2">
      <c r="C3" s="16" t="s">
        <v>16</v>
      </c>
      <c r="D3" s="16"/>
      <c r="F3" s="17" t="s">
        <v>17</v>
      </c>
      <c r="G3" s="17"/>
    </row>
    <row r="4" spans="3:7" x14ac:dyDescent="0.2">
      <c r="C4" s="2" t="s">
        <v>10</v>
      </c>
      <c r="D4" s="3">
        <v>154610.23290581384</v>
      </c>
      <c r="F4" s="17"/>
      <c r="G4" s="17"/>
    </row>
    <row r="5" spans="3:7" x14ac:dyDescent="0.2">
      <c r="C5" s="2" t="s">
        <v>11</v>
      </c>
      <c r="D5" s="3">
        <v>31050.450936619665</v>
      </c>
      <c r="F5" s="2" t="s">
        <v>18</v>
      </c>
      <c r="G5" s="3">
        <v>84945.646747076898</v>
      </c>
    </row>
    <row r="6" spans="3:7" x14ac:dyDescent="0.2">
      <c r="C6" s="2" t="s">
        <v>12</v>
      </c>
      <c r="D6" s="3">
        <v>25663.284990013984</v>
      </c>
      <c r="F6" s="2" t="s">
        <v>19</v>
      </c>
      <c r="G6" s="3">
        <v>27970.63552246484</v>
      </c>
    </row>
    <row r="7" spans="3:7" x14ac:dyDescent="0.2">
      <c r="C7" s="2" t="s">
        <v>13</v>
      </c>
      <c r="D7" s="3">
        <v>10077.156611119675</v>
      </c>
      <c r="F7" s="2" t="s">
        <v>20</v>
      </c>
      <c r="G7" s="3">
        <v>11676.573086829954</v>
      </c>
    </row>
    <row r="8" spans="3:7" x14ac:dyDescent="0.2">
      <c r="C8" s="2" t="s">
        <v>14</v>
      </c>
      <c r="D8" s="3">
        <v>10072.859478877201</v>
      </c>
      <c r="F8" s="2" t="s">
        <v>21</v>
      </c>
      <c r="G8" s="3">
        <v>30017.377549442153</v>
      </c>
    </row>
    <row r="9" spans="3:7" x14ac:dyDescent="0.2">
      <c r="C9" s="2" t="s">
        <v>15</v>
      </c>
      <c r="D9" s="3">
        <v>231473.98492244436</v>
      </c>
      <c r="F9" s="2" t="s">
        <v>15</v>
      </c>
      <c r="G9" s="3">
        <f>SUM(G5:G8)</f>
        <v>154610.23290581384</v>
      </c>
    </row>
    <row r="11" spans="3:7" x14ac:dyDescent="0.2">
      <c r="C11" s="1" t="s">
        <v>2</v>
      </c>
    </row>
  </sheetData>
  <mergeCells count="2">
    <mergeCell ref="C3:D3"/>
    <mergeCell ref="F3:G4"/>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613D8E-FE8F-4E4E-9DAE-BD1CF1E06474}">
  <dimension ref="C3:N12"/>
  <sheetViews>
    <sheetView workbookViewId="0">
      <selection activeCell="C15" sqref="C15"/>
    </sheetView>
  </sheetViews>
  <sheetFormatPr baseColWidth="10" defaultColWidth="8.83203125" defaultRowHeight="15" x14ac:dyDescent="0.2"/>
  <cols>
    <col min="3" max="3" width="23.1640625" bestFit="1" customWidth="1"/>
    <col min="4" max="4" width="10.1640625" bestFit="1" customWidth="1"/>
    <col min="5" max="14" width="11.1640625" bestFit="1" customWidth="1"/>
  </cols>
  <sheetData>
    <row r="3" spans="3:14" x14ac:dyDescent="0.2">
      <c r="C3" s="16" t="s">
        <v>22</v>
      </c>
      <c r="D3" s="16"/>
      <c r="E3" s="16"/>
      <c r="F3" s="16"/>
      <c r="G3" s="16"/>
      <c r="H3" s="16"/>
      <c r="I3" s="16"/>
      <c r="J3" s="16"/>
      <c r="K3" s="16"/>
      <c r="L3" s="16"/>
      <c r="M3" s="16"/>
      <c r="N3" s="16"/>
    </row>
    <row r="4" spans="3:14" x14ac:dyDescent="0.2">
      <c r="C4" s="2" t="s">
        <v>5</v>
      </c>
      <c r="D4" s="2">
        <v>2010</v>
      </c>
      <c r="E4" s="2">
        <v>2011</v>
      </c>
      <c r="F4" s="2">
        <v>2012</v>
      </c>
      <c r="G4" s="2">
        <v>2013</v>
      </c>
      <c r="H4" s="2">
        <v>2014</v>
      </c>
      <c r="I4" s="2">
        <v>2015</v>
      </c>
      <c r="J4" s="2">
        <v>2016</v>
      </c>
      <c r="K4" s="2">
        <v>2017</v>
      </c>
      <c r="L4" s="2">
        <v>2018</v>
      </c>
      <c r="M4" s="2">
        <v>2019</v>
      </c>
      <c r="N4" s="2">
        <v>2020</v>
      </c>
    </row>
    <row r="5" spans="3:14" x14ac:dyDescent="0.2">
      <c r="C5" s="2" t="s">
        <v>10</v>
      </c>
      <c r="D5" s="3">
        <v>43934</v>
      </c>
      <c r="E5" s="3">
        <v>48656</v>
      </c>
      <c r="F5" s="3">
        <v>65165</v>
      </c>
      <c r="G5" s="3">
        <v>81827</v>
      </c>
      <c r="H5" s="3">
        <v>112143</v>
      </c>
      <c r="I5" s="3">
        <v>142383</v>
      </c>
      <c r="J5" s="3">
        <v>171533</v>
      </c>
      <c r="K5" s="3">
        <v>165174</v>
      </c>
      <c r="L5" s="3">
        <v>155157</v>
      </c>
      <c r="M5" s="3">
        <v>161454.34914689264</v>
      </c>
      <c r="N5" s="3">
        <v>154610.23290581384</v>
      </c>
    </row>
    <row r="6" spans="3:14" x14ac:dyDescent="0.2">
      <c r="C6" s="2" t="s">
        <v>11</v>
      </c>
      <c r="D6" s="3">
        <v>24916</v>
      </c>
      <c r="E6" s="3">
        <v>37941</v>
      </c>
      <c r="F6" s="3">
        <v>29742</v>
      </c>
      <c r="G6" s="3">
        <v>29851</v>
      </c>
      <c r="H6" s="3">
        <v>32490</v>
      </c>
      <c r="I6" s="3">
        <v>30282</v>
      </c>
      <c r="J6" s="3">
        <v>38121</v>
      </c>
      <c r="K6" s="3">
        <v>36885</v>
      </c>
      <c r="L6" s="3">
        <v>33726</v>
      </c>
      <c r="M6" s="3">
        <v>34242.829323210644</v>
      </c>
      <c r="N6" s="3">
        <v>31050.450936619665</v>
      </c>
    </row>
    <row r="7" spans="3:14" x14ac:dyDescent="0.2">
      <c r="C7" s="2" t="s">
        <v>12</v>
      </c>
      <c r="D7" s="3">
        <v>11744</v>
      </c>
      <c r="E7" s="3">
        <v>30000</v>
      </c>
      <c r="F7" s="3">
        <v>16005</v>
      </c>
      <c r="G7" s="3">
        <v>19771</v>
      </c>
      <c r="H7" s="3">
        <v>20185</v>
      </c>
      <c r="I7" s="3">
        <v>24377</v>
      </c>
      <c r="J7" s="3">
        <v>32147</v>
      </c>
      <c r="K7" s="3">
        <v>30912</v>
      </c>
      <c r="L7" s="3">
        <v>29243</v>
      </c>
      <c r="M7" s="3">
        <v>29212.743087009057</v>
      </c>
      <c r="N7" s="3">
        <v>25663.284990013984</v>
      </c>
    </row>
    <row r="8" spans="3:14" x14ac:dyDescent="0.2">
      <c r="C8" s="2" t="s">
        <v>13</v>
      </c>
      <c r="D8" s="3"/>
      <c r="E8" s="3"/>
      <c r="F8" s="3"/>
      <c r="G8" s="3"/>
      <c r="H8" s="3"/>
      <c r="I8" s="3"/>
      <c r="J8" s="3"/>
      <c r="K8" s="3"/>
      <c r="L8" s="3">
        <v>11164</v>
      </c>
      <c r="M8" s="3">
        <v>11217.514561451495</v>
      </c>
      <c r="N8" s="3">
        <v>10077.156611119675</v>
      </c>
    </row>
    <row r="9" spans="3:14" x14ac:dyDescent="0.2">
      <c r="C9" s="2" t="s">
        <v>14</v>
      </c>
      <c r="D9" s="3">
        <v>21908</v>
      </c>
      <c r="E9" s="3">
        <v>5548</v>
      </c>
      <c r="F9" s="3">
        <v>8105</v>
      </c>
      <c r="G9" s="3">
        <v>11248</v>
      </c>
      <c r="H9" s="3">
        <v>8989</v>
      </c>
      <c r="I9" s="3">
        <v>11816</v>
      </c>
      <c r="J9" s="3">
        <v>18274</v>
      </c>
      <c r="K9" s="3">
        <v>17300</v>
      </c>
      <c r="L9" s="3">
        <v>13053</v>
      </c>
      <c r="M9" s="3">
        <v>11906.453284724797</v>
      </c>
      <c r="N9" s="3">
        <v>10072.859478877201</v>
      </c>
    </row>
    <row r="10" spans="3:14" x14ac:dyDescent="0.2">
      <c r="C10" s="2" t="s">
        <v>15</v>
      </c>
      <c r="D10" s="3">
        <v>93502</v>
      </c>
      <c r="E10" s="3">
        <v>105145</v>
      </c>
      <c r="F10" s="3">
        <v>119017</v>
      </c>
      <c r="G10" s="3">
        <v>142697</v>
      </c>
      <c r="H10" s="3">
        <v>173807</v>
      </c>
      <c r="I10" s="3">
        <v>208859</v>
      </c>
      <c r="J10" s="3">
        <v>260077</v>
      </c>
      <c r="K10" s="3">
        <v>250271</v>
      </c>
      <c r="L10" s="3">
        <v>244340</v>
      </c>
      <c r="M10" s="3">
        <v>248033.88940328863</v>
      </c>
      <c r="N10" s="3">
        <v>231473.98492244436</v>
      </c>
    </row>
    <row r="12" spans="3:14" x14ac:dyDescent="0.2">
      <c r="C12" t="s">
        <v>23</v>
      </c>
    </row>
  </sheetData>
  <mergeCells count="1">
    <mergeCell ref="C3:N3"/>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6C591C-50BB-4630-B931-66AD8BD80005}">
  <dimension ref="C3:F11"/>
  <sheetViews>
    <sheetView workbookViewId="0">
      <selection activeCell="D16" sqref="D16"/>
    </sheetView>
  </sheetViews>
  <sheetFormatPr baseColWidth="10" defaultColWidth="8.83203125" defaultRowHeight="15" x14ac:dyDescent="0.2"/>
  <cols>
    <col min="3" max="3" width="22" customWidth="1"/>
    <col min="4" max="6" width="10.1640625" bestFit="1" customWidth="1"/>
  </cols>
  <sheetData>
    <row r="3" spans="3:6" x14ac:dyDescent="0.2">
      <c r="C3" s="15" t="s">
        <v>24</v>
      </c>
      <c r="D3" s="2"/>
      <c r="E3" s="15"/>
      <c r="F3" s="2"/>
    </row>
    <row r="4" spans="3:6" x14ac:dyDescent="0.2">
      <c r="C4" s="2" t="s">
        <v>5</v>
      </c>
      <c r="D4" s="2">
        <v>2018</v>
      </c>
      <c r="E4" s="2">
        <v>2019</v>
      </c>
      <c r="F4" s="2">
        <v>2020</v>
      </c>
    </row>
    <row r="5" spans="3:6" x14ac:dyDescent="0.2">
      <c r="C5" s="2" t="s">
        <v>18</v>
      </c>
      <c r="D5" s="3">
        <v>87323</v>
      </c>
      <c r="E5" s="3">
        <v>90575.889871406776</v>
      </c>
      <c r="F5" s="3">
        <v>84945.646747076898</v>
      </c>
    </row>
    <row r="6" spans="3:6" x14ac:dyDescent="0.2">
      <c r="C6" s="2" t="s">
        <v>25</v>
      </c>
      <c r="D6" s="3">
        <v>46059</v>
      </c>
      <c r="E6" s="3">
        <v>39556.315540988697</v>
      </c>
      <c r="F6" s="3">
        <v>39647.208609294794</v>
      </c>
    </row>
    <row r="7" spans="3:6" x14ac:dyDescent="0.2">
      <c r="C7" s="2" t="s">
        <v>26</v>
      </c>
      <c r="D7" s="3">
        <v>21775</v>
      </c>
      <c r="E7" s="3">
        <v>31322.143734497171</v>
      </c>
      <c r="F7" s="3">
        <v>30017.377549442153</v>
      </c>
    </row>
    <row r="8" spans="3:6" x14ac:dyDescent="0.2">
      <c r="C8" s="5" t="s">
        <v>15</v>
      </c>
      <c r="D8" s="6">
        <v>155157</v>
      </c>
      <c r="E8" s="6">
        <v>161454.34914689264</v>
      </c>
      <c r="F8" s="6">
        <v>154610.23290581384</v>
      </c>
    </row>
    <row r="10" spans="3:6" x14ac:dyDescent="0.2">
      <c r="C10" t="s">
        <v>23</v>
      </c>
    </row>
    <row r="11" spans="3:6" x14ac:dyDescent="0.2">
      <c r="C11" t="s">
        <v>27</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B4851A-ECFD-4D74-8622-D4387AADE7B2}">
  <dimension ref="C3:I18"/>
  <sheetViews>
    <sheetView workbookViewId="0">
      <selection activeCell="E26" sqref="E26"/>
    </sheetView>
  </sheetViews>
  <sheetFormatPr baseColWidth="10" defaultColWidth="8.83203125" defaultRowHeight="15" x14ac:dyDescent="0.2"/>
  <cols>
    <col min="3" max="3" width="36" customWidth="1"/>
  </cols>
  <sheetData>
    <row r="3" spans="3:9" x14ac:dyDescent="0.2">
      <c r="C3" s="16" t="s">
        <v>39</v>
      </c>
      <c r="D3" s="16"/>
      <c r="E3" s="16"/>
      <c r="F3" s="16"/>
      <c r="G3" s="16"/>
      <c r="H3" s="16"/>
      <c r="I3" s="16"/>
    </row>
    <row r="4" spans="3:9" x14ac:dyDescent="0.2">
      <c r="C4" s="2" t="s">
        <v>5</v>
      </c>
      <c r="D4" s="2">
        <v>2015</v>
      </c>
      <c r="E4" s="2">
        <v>2016</v>
      </c>
      <c r="F4" s="2">
        <v>2017</v>
      </c>
      <c r="G4" s="2">
        <v>2018</v>
      </c>
      <c r="H4" s="2">
        <v>2019</v>
      </c>
      <c r="I4" s="2">
        <v>2020</v>
      </c>
    </row>
    <row r="5" spans="3:9" x14ac:dyDescent="0.2">
      <c r="C5" s="2" t="s">
        <v>28</v>
      </c>
      <c r="D5" s="8">
        <v>0.23799999999999999</v>
      </c>
      <c r="E5" s="8">
        <v>0.28000000000000003</v>
      </c>
      <c r="F5" s="8">
        <v>0.26900000000000002</v>
      </c>
      <c r="G5" s="8">
        <v>0.26300000000000001</v>
      </c>
      <c r="H5" s="8">
        <v>0.26</v>
      </c>
      <c r="I5" s="8">
        <v>0.29923947208980495</v>
      </c>
    </row>
    <row r="6" spans="3:9" x14ac:dyDescent="0.2">
      <c r="C6" s="2" t="s">
        <v>29</v>
      </c>
      <c r="D6" s="8"/>
      <c r="E6" s="8"/>
      <c r="F6" s="8"/>
      <c r="G6" s="8">
        <v>1.4E-2</v>
      </c>
      <c r="H6" s="8">
        <v>7.0000000000000001E-3</v>
      </c>
      <c r="I6" s="8">
        <v>2.174098677513666E-2</v>
      </c>
    </row>
    <row r="7" spans="3:9" x14ac:dyDescent="0.2">
      <c r="C7" s="2" t="s">
        <v>30</v>
      </c>
      <c r="D7" s="8">
        <v>0.113</v>
      </c>
      <c r="E7" s="8">
        <v>0.17199999999999999</v>
      </c>
      <c r="F7" s="8">
        <v>0.16800000000000001</v>
      </c>
      <c r="G7" s="8">
        <v>0.16900000000000001</v>
      </c>
      <c r="H7" s="8">
        <v>0.17199999999999999</v>
      </c>
      <c r="I7" s="8">
        <v>0.19571494652733276</v>
      </c>
    </row>
    <row r="8" spans="3:9" x14ac:dyDescent="0.2">
      <c r="C8" s="2" t="s">
        <v>31</v>
      </c>
      <c r="D8" s="8"/>
      <c r="E8" s="21">
        <v>2.4E-2</v>
      </c>
      <c r="F8" s="21">
        <v>2.1999999999999999E-2</v>
      </c>
      <c r="G8" s="8">
        <v>1.0999999999999999E-2</v>
      </c>
      <c r="H8" s="8">
        <v>1.2E-2</v>
      </c>
      <c r="I8" s="8">
        <v>1.2110234412778533E-2</v>
      </c>
    </row>
    <row r="9" spans="3:9" x14ac:dyDescent="0.2">
      <c r="C9" s="2" t="s">
        <v>32</v>
      </c>
      <c r="D9" s="8"/>
      <c r="E9" s="22"/>
      <c r="F9" s="22"/>
      <c r="G9" s="8">
        <v>1.2E-2</v>
      </c>
      <c r="H9" s="8">
        <v>1.2E-2</v>
      </c>
      <c r="I9" s="8">
        <v>1.304237293263923E-2</v>
      </c>
    </row>
    <row r="10" spans="3:9" x14ac:dyDescent="0.2">
      <c r="C10" s="2" t="s">
        <v>33</v>
      </c>
      <c r="D10" s="8">
        <v>8.5999999999999993E-2</v>
      </c>
      <c r="E10" s="8">
        <v>9.0999999999999998E-2</v>
      </c>
      <c r="F10" s="8">
        <v>8.4000000000000005E-2</v>
      </c>
      <c r="G10" s="8">
        <v>8.5000000000000006E-2</v>
      </c>
      <c r="H10" s="8">
        <v>8.5000000000000006E-2</v>
      </c>
      <c r="I10" s="8">
        <v>9.1755302276169279E-2</v>
      </c>
    </row>
    <row r="11" spans="3:9" x14ac:dyDescent="0.2">
      <c r="C11" s="2" t="s">
        <v>34</v>
      </c>
      <c r="D11" s="8">
        <v>5.0999999999999997E-2</v>
      </c>
      <c r="E11" s="8">
        <v>6.6000000000000003E-2</v>
      </c>
      <c r="F11" s="8">
        <v>7.3999999999999996E-2</v>
      </c>
      <c r="G11" s="8">
        <v>7.5999999999999998E-2</v>
      </c>
      <c r="H11" s="8">
        <v>7.6999999999999999E-2</v>
      </c>
      <c r="I11" s="8">
        <v>7.9397492190885682E-2</v>
      </c>
    </row>
    <row r="12" spans="3:9" x14ac:dyDescent="0.2">
      <c r="C12" s="2" t="s">
        <v>35</v>
      </c>
      <c r="D12" s="8"/>
      <c r="E12" s="8"/>
      <c r="F12" s="8"/>
      <c r="G12" s="8">
        <v>8.3000000000000004E-2</v>
      </c>
      <c r="H12" s="8">
        <v>8.2000000000000003E-2</v>
      </c>
      <c r="I12" s="8">
        <v>8.6648192895510262E-2</v>
      </c>
    </row>
    <row r="13" spans="3:9" x14ac:dyDescent="0.2">
      <c r="C13" s="2" t="s">
        <v>36</v>
      </c>
      <c r="D13" s="8">
        <v>8.1000000000000003E-2</v>
      </c>
      <c r="E13" s="8">
        <v>0.09</v>
      </c>
      <c r="F13" s="8">
        <v>8.5999999999999993E-2</v>
      </c>
      <c r="G13" s="8">
        <v>7.8E-2</v>
      </c>
      <c r="H13" s="8">
        <v>7.5999999999999998E-2</v>
      </c>
      <c r="I13" s="8">
        <v>8.6872805011811008E-2</v>
      </c>
    </row>
    <row r="14" spans="3:9" x14ac:dyDescent="0.2">
      <c r="C14" s="2" t="s">
        <v>37</v>
      </c>
      <c r="D14" s="8"/>
      <c r="E14" s="8"/>
      <c r="F14" s="8"/>
      <c r="G14" s="8">
        <v>0.105</v>
      </c>
      <c r="H14" s="8">
        <v>0.104</v>
      </c>
      <c r="I14" s="8">
        <v>0.11422189383577253</v>
      </c>
    </row>
    <row r="15" spans="3:9" x14ac:dyDescent="0.2">
      <c r="C15" s="2" t="s">
        <v>38</v>
      </c>
      <c r="D15" s="8"/>
      <c r="E15" s="8"/>
      <c r="F15" s="8"/>
      <c r="G15" s="8"/>
      <c r="H15" s="8">
        <v>0.04</v>
      </c>
      <c r="I15" s="8">
        <v>0.10299999999999999</v>
      </c>
    </row>
    <row r="17" spans="3:3" x14ac:dyDescent="0.2">
      <c r="C17" s="1" t="s">
        <v>2</v>
      </c>
    </row>
    <row r="18" spans="3:3" x14ac:dyDescent="0.2">
      <c r="C18" t="s">
        <v>40</v>
      </c>
    </row>
  </sheetData>
  <mergeCells count="3">
    <mergeCell ref="E8:E9"/>
    <mergeCell ref="F8:F9"/>
    <mergeCell ref="C3:I3"/>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314412-F4CE-4F85-90A4-C8C2FCF574B5}">
  <dimension ref="C3:H12"/>
  <sheetViews>
    <sheetView workbookViewId="0">
      <selection activeCell="K54" sqref="K54"/>
    </sheetView>
  </sheetViews>
  <sheetFormatPr baseColWidth="10" defaultColWidth="8.83203125" defaultRowHeight="15" x14ac:dyDescent="0.2"/>
  <cols>
    <col min="3" max="3" width="22.1640625" bestFit="1" customWidth="1"/>
    <col min="5" max="5" width="10.5" bestFit="1" customWidth="1"/>
    <col min="6" max="6" width="15.33203125" bestFit="1" customWidth="1"/>
    <col min="7" max="7" width="16.83203125" bestFit="1" customWidth="1"/>
    <col min="8" max="8" width="27.5" bestFit="1" customWidth="1"/>
  </cols>
  <sheetData>
    <row r="3" spans="3:8" x14ac:dyDescent="0.2">
      <c r="C3" s="18" t="s">
        <v>55</v>
      </c>
      <c r="D3" s="18"/>
      <c r="E3" s="18"/>
      <c r="F3" s="18"/>
      <c r="G3" s="18"/>
      <c r="H3" s="18"/>
    </row>
    <row r="4" spans="3:8" x14ac:dyDescent="0.2">
      <c r="C4" t="s">
        <v>5</v>
      </c>
      <c r="D4" t="s">
        <v>41</v>
      </c>
      <c r="E4" t="s">
        <v>42</v>
      </c>
      <c r="F4" t="s">
        <v>43</v>
      </c>
      <c r="G4" t="s">
        <v>44</v>
      </c>
      <c r="H4" t="s">
        <v>45</v>
      </c>
    </row>
    <row r="5" spans="3:8" x14ac:dyDescent="0.2">
      <c r="C5" t="s">
        <v>28</v>
      </c>
      <c r="D5" s="7">
        <v>0.29923947208980495</v>
      </c>
      <c r="E5" s="7">
        <v>0.46799999999999997</v>
      </c>
      <c r="F5" s="7">
        <v>0.109</v>
      </c>
      <c r="G5" s="7">
        <v>0.29499999999999998</v>
      </c>
      <c r="H5" s="7">
        <v>0.44</v>
      </c>
    </row>
    <row r="6" spans="3:8" x14ac:dyDescent="0.2">
      <c r="C6" t="s">
        <v>30</v>
      </c>
      <c r="D6" s="7">
        <v>0.19571494652733276</v>
      </c>
      <c r="E6" s="7">
        <v>0.17600000000000002</v>
      </c>
      <c r="F6" s="7">
        <v>0.3</v>
      </c>
      <c r="G6" s="7">
        <v>0.17300000000000001</v>
      </c>
      <c r="H6" s="7">
        <v>0.185</v>
      </c>
    </row>
    <row r="7" spans="3:8" x14ac:dyDescent="0.2">
      <c r="C7" t="s">
        <v>33</v>
      </c>
      <c r="D7" s="7">
        <v>9.1755302276169279E-2</v>
      </c>
      <c r="E7" s="7">
        <v>6.4000000000000001E-2</v>
      </c>
      <c r="F7" s="7">
        <v>0.02</v>
      </c>
      <c r="G7" s="7">
        <v>7.0000000000000007E-2</v>
      </c>
      <c r="H7" s="7">
        <v>5.7000000000000002E-2</v>
      </c>
    </row>
    <row r="8" spans="3:8" x14ac:dyDescent="0.2">
      <c r="C8" t="s">
        <v>34</v>
      </c>
      <c r="D8" s="7">
        <v>7.9397492190885682E-2</v>
      </c>
      <c r="E8" s="7">
        <v>0.121</v>
      </c>
      <c r="F8" s="7">
        <v>0.06</v>
      </c>
      <c r="G8" s="7">
        <v>0.10300000000000001</v>
      </c>
      <c r="H8" s="7">
        <v>0.11800000000000001</v>
      </c>
    </row>
    <row r="9" spans="3:8" x14ac:dyDescent="0.2">
      <c r="C9" t="s">
        <v>36</v>
      </c>
      <c r="D9" s="7">
        <v>8.6872805011811008E-2</v>
      </c>
      <c r="E9" s="7">
        <v>5.7079485476837562E-2</v>
      </c>
      <c r="F9" s="7">
        <v>5.6181607673211072E-2</v>
      </c>
      <c r="G9" s="7">
        <v>7.1434209399038495E-2</v>
      </c>
      <c r="H9" s="7">
        <v>4.8622281686230381E-2</v>
      </c>
    </row>
    <row r="10" spans="3:8" x14ac:dyDescent="0.2">
      <c r="C10" t="s">
        <v>37</v>
      </c>
      <c r="D10" s="7">
        <v>0.11422189383577253</v>
      </c>
      <c r="E10" s="7">
        <v>0.23865489360262526</v>
      </c>
      <c r="F10" s="7">
        <v>0.22696087520860375</v>
      </c>
      <c r="G10" s="7">
        <v>0.25491408934707904</v>
      </c>
      <c r="H10" s="7">
        <v>0.23008057296329454</v>
      </c>
    </row>
    <row r="12" spans="3:8" x14ac:dyDescent="0.2">
      <c r="C12" s="1" t="s">
        <v>46</v>
      </c>
    </row>
  </sheetData>
  <mergeCells count="1">
    <mergeCell ref="C3:H3"/>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5D3354ED3FDC794CA2F6C97B788A4E49" ma:contentTypeVersion="16" ma:contentTypeDescription="Create a new document." ma:contentTypeScope="" ma:versionID="0e1d6dacb503b98945e47cc520d43153">
  <xsd:schema xmlns:xsd="http://www.w3.org/2001/XMLSchema" xmlns:xs="http://www.w3.org/2001/XMLSchema" xmlns:p="http://schemas.microsoft.com/office/2006/metadata/properties" xmlns:ns1="http://schemas.microsoft.com/sharepoint/v3" xmlns:ns2="4d143d4e-948a-464c-ad85-8ba265094b37" xmlns:ns3="80ba4c77-0553-4d0f-8797-9d3230f08b16" xmlns:ns4="22234af5-8891-415d-836b-55637b4a8305" xmlns:ns5="1822e6cc-998b-47e4-b2a3-e9a7fb6162a5" targetNamespace="http://schemas.microsoft.com/office/2006/metadata/properties" ma:root="true" ma:fieldsID="b6d5e5589f286e7573d557270637e091" ns1:_="" ns2:_="" ns3:_="" ns4:_="" ns5:_="">
    <xsd:import namespace="http://schemas.microsoft.com/sharepoint/v3"/>
    <xsd:import namespace="4d143d4e-948a-464c-ad85-8ba265094b37"/>
    <xsd:import namespace="80ba4c77-0553-4d0f-8797-9d3230f08b16"/>
    <xsd:import namespace="22234af5-8891-415d-836b-55637b4a8305"/>
    <xsd:import namespace="1822e6cc-998b-47e4-b2a3-e9a7fb6162a5"/>
    <xsd:element name="properties">
      <xsd:complexType>
        <xsd:sequence>
          <xsd:element name="documentManagement">
            <xsd:complexType>
              <xsd:all>
                <xsd:element ref="ns2:SharedWithUsers" minOccurs="0"/>
                <xsd:element ref="ns2:SharingHintHash" minOccurs="0"/>
                <xsd:element ref="ns3:SharedWithDetails" minOccurs="0"/>
                <xsd:element ref="ns4:MediaServiceMetadata" minOccurs="0"/>
                <xsd:element ref="ns4:MediaServiceFastMetadata" minOccurs="0"/>
                <xsd:element ref="ns4:MediaServiceDateTaken" minOccurs="0"/>
                <xsd:element ref="ns4:MediaServiceAutoTags" minOccurs="0"/>
                <xsd:element ref="ns4:MediaServiceLocation" minOccurs="0"/>
                <xsd:element ref="ns5:MediaServiceOCR" minOccurs="0"/>
                <xsd:element ref="ns5:MediaServiceEventHashCode" minOccurs="0"/>
                <xsd:element ref="ns5:MediaServiceGenerationTime" minOccurs="0"/>
                <xsd:element ref="ns5:_Flow_SignoffStatus" minOccurs="0"/>
                <xsd:element ref="ns5:MediaServiceAutoKeyPoints" minOccurs="0"/>
                <xsd:element ref="ns5:MediaServiceKeyPoints" minOccurs="0"/>
                <xsd:element ref="ns1:PublishingStartDate" minOccurs="0"/>
                <xsd:element ref="ns1:PublishingExpirationDat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http://schemas.microsoft.com/sharepoint/v3" elementFormDefault="qualified">
    <xsd:import namespace="http://schemas.microsoft.com/office/2006/documentManagement/types"/>
    <xsd:import namespace="http://schemas.microsoft.com/office/infopath/2007/PartnerControls"/>
    <xsd:element name="PublishingStartDate" ma:index="23" nillable="true" ma:displayName="Scheduling Start Date" ma:description="Scheduling Start Date is a site column created by the Publishing feature. It is used to specify the date and time on which this page will first appear to site visitors." ma:internalName="PublishingStartDate">
      <xsd:simpleType>
        <xsd:restriction base="dms:Unknown"/>
      </xsd:simpleType>
    </xsd:element>
    <xsd:element name="PublishingExpirationDate" ma:index="24" nillable="true" ma:displayName="Scheduling End Date" ma:description="Scheduling End Date is a site column created by the Publishing feature. It is used to specify the date and time on which this page will no longer appear to site visitors." ma:internalName="PublishingExpirationDate">
      <xsd:simpleType>
        <xsd:restriction base="dms:Unknown"/>
      </xsd:simpleType>
    </xsd:element>
  </xsd:schema>
  <xsd:schema xmlns:xsd="http://www.w3.org/2001/XMLSchema" xmlns:xs="http://www.w3.org/2001/XMLSchema" xmlns:dms="http://schemas.microsoft.com/office/2006/documentManagement/types" xmlns:pc="http://schemas.microsoft.com/office/infopath/2007/PartnerControls" targetNamespace="4d143d4e-948a-464c-ad85-8ba265094b37" elementFormDefault="qualified">
    <xsd:import namespace="http://schemas.microsoft.com/office/2006/documentManagement/types"/>
    <xsd:import namespace="http://schemas.microsoft.com/office/infopath/2007/PartnerControls"/>
    <xsd:element name="SharedWithUsers" ma:index="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ingHintHash" ma:index="9" nillable="true" ma:displayName="Sharing Hint Hash" ma:internalName="SharingHintHash"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80ba4c77-0553-4d0f-8797-9d3230f08b16" elementFormDefault="qualified">
    <xsd:import namespace="http://schemas.microsoft.com/office/2006/documentManagement/types"/>
    <xsd:import namespace="http://schemas.microsoft.com/office/infopath/2007/PartnerControls"/>
    <xsd:element name="SharedWithDetails" ma:index="10"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22234af5-8891-415d-836b-55637b4a8305" elementFormDefault="qualified">
    <xsd:import namespace="http://schemas.microsoft.com/office/2006/documentManagement/types"/>
    <xsd:import namespace="http://schemas.microsoft.com/office/infopath/2007/PartnerControls"/>
    <xsd:element name="MediaServiceMetadata" ma:index="11" nillable="true" ma:displayName="MediaServiceMetadata" ma:description="" ma:hidden="true" ma:internalName="MediaServiceMetadata" ma:readOnly="true">
      <xsd:simpleType>
        <xsd:restriction base="dms:Note"/>
      </xsd:simpleType>
    </xsd:element>
    <xsd:element name="MediaServiceFastMetadata" ma:index="12" nillable="true" ma:displayName="MediaServiceFastMetadata" ma:description="" ma:hidden="true" ma:internalName="MediaServiceFastMetadata" ma:readOnly="true">
      <xsd:simpleType>
        <xsd:restriction base="dms:Note"/>
      </xsd:simpleType>
    </xsd:element>
    <xsd:element name="MediaServiceDateTaken" ma:index="13" nillable="true" ma:displayName="MediaServiceDateTaken" ma:description="" ma:hidden="true" ma:internalName="MediaServiceDateTaken" ma:readOnly="true">
      <xsd:simpleType>
        <xsd:restriction base="dms:Text"/>
      </xsd:simpleType>
    </xsd:element>
    <xsd:element name="MediaServiceAutoTags" ma:index="14" nillable="true" ma:displayName="MediaServiceAutoTags" ma:description="" ma:internalName="MediaServiceAutoTags" ma:readOnly="true">
      <xsd:simpleType>
        <xsd:restriction base="dms:Text"/>
      </xsd:simpleType>
    </xsd:element>
    <xsd:element name="MediaServiceLocation" ma:index="15" nillable="true" ma:displayName="MediaServiceLocation" ma:description=""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1822e6cc-998b-47e4-b2a3-e9a7fb6162a5" elementFormDefault="qualified">
    <xsd:import namespace="http://schemas.microsoft.com/office/2006/documentManagement/types"/>
    <xsd:import namespace="http://schemas.microsoft.com/office/infopath/2007/PartnerControls"/>
    <xsd:element name="MediaServiceOCR" ma:index="16" nillable="true" ma:displayName="MediaServiceOCR" ma:internalName="MediaServiceOCR" ma:readOnly="true">
      <xsd:simpleType>
        <xsd:restriction base="dms:Note">
          <xsd:maxLength value="255"/>
        </xsd:restriction>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GenerationTime" ma:index="18" nillable="true" ma:displayName="MediaServiceGenerationTime" ma:hidden="true" ma:internalName="MediaServiceGenerationTime" ma:readOnly="true">
      <xsd:simpleType>
        <xsd:restriction base="dms:Text"/>
      </xsd:simpleType>
    </xsd:element>
    <xsd:element name="_Flow_SignoffStatus" ma:index="19" nillable="true" ma:displayName="Sign-off status" ma:internalName="_x0024_Resources_x003a_core_x002c_Signoff_Status_x003b_">
      <xsd:simpleType>
        <xsd:restriction base="dms:Text"/>
      </xsd:simpleType>
    </xsd:element>
    <xsd:element name="MediaServiceAutoKeyPoints" ma:index="20" nillable="true" ma:displayName="MediaServiceAutoKeyPoints" ma:hidden="true" ma:internalName="MediaServiceAutoKeyPoints" ma:readOnly="true">
      <xsd:simpleType>
        <xsd:restriction base="dms:Note"/>
      </xsd:simpleType>
    </xsd:element>
    <xsd:element name="MediaServiceKeyPoints" ma:index="21" nillable="true" ma:displayName="KeyPoints" ma:internalName="MediaServiceKeyPoint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_Flow_SignoffStatus xmlns="1822e6cc-998b-47e4-b2a3-e9a7fb6162a5" xsi:nil="true"/>
    <PublishingExpirationDate xmlns="http://schemas.microsoft.com/sharepoint/v3" xsi:nil="true"/>
    <PublishingStartDate xmlns="http://schemas.microsoft.com/sharepoint/v3" xsi:nil="true"/>
  </documentManagement>
</p:properties>
</file>

<file path=customXml/itemProps1.xml><?xml version="1.0" encoding="utf-8"?>
<ds:datastoreItem xmlns:ds="http://schemas.openxmlformats.org/officeDocument/2006/customXml" ds:itemID="{C2B1EA3E-D08A-4C65-98E1-313B1D4CAE9D}">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http://schemas.microsoft.com/sharepoint/v3"/>
    <ds:schemaRef ds:uri="4d143d4e-948a-464c-ad85-8ba265094b37"/>
    <ds:schemaRef ds:uri="80ba4c77-0553-4d0f-8797-9d3230f08b16"/>
    <ds:schemaRef ds:uri="22234af5-8891-415d-836b-55637b4a8305"/>
    <ds:schemaRef ds:uri="1822e6cc-998b-47e4-b2a3-e9a7fb6162a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F6F9266-2652-4531-AA72-BF5E42A0B355}">
  <ds:schemaRefs>
    <ds:schemaRef ds:uri="http://schemas.microsoft.com/sharepoint/v3/contenttype/forms"/>
  </ds:schemaRefs>
</ds:datastoreItem>
</file>

<file path=customXml/itemProps3.xml><?xml version="1.0" encoding="utf-8"?>
<ds:datastoreItem xmlns:ds="http://schemas.openxmlformats.org/officeDocument/2006/customXml" ds:itemID="{C69DE39B-4158-4C80-86A5-6B7DAEAD1002}">
  <ds:schemaRefs>
    <ds:schemaRef ds:uri="http://schemas.microsoft.com/sharepoint/v3"/>
    <ds:schemaRef ds:uri="http://www.w3.org/XML/1998/namespace"/>
    <ds:schemaRef ds:uri="http://purl.org/dc/elements/1.1/"/>
    <ds:schemaRef ds:uri="http://purl.org/dc/dcmitype/"/>
    <ds:schemaRef ds:uri="4d143d4e-948a-464c-ad85-8ba265094b37"/>
    <ds:schemaRef ds:uri="http://schemas.microsoft.com/office/2006/metadata/properties"/>
    <ds:schemaRef ds:uri="http://schemas.microsoft.com/office/infopath/2007/PartnerControls"/>
    <ds:schemaRef ds:uri="http://purl.org/dc/terms/"/>
    <ds:schemaRef ds:uri="http://schemas.openxmlformats.org/package/2006/metadata/core-properties"/>
    <ds:schemaRef ds:uri="http://schemas.microsoft.com/office/2006/documentManagement/types"/>
    <ds:schemaRef ds:uri="1822e6cc-998b-47e4-b2a3-e9a7fb6162a5"/>
    <ds:schemaRef ds:uri="22234af5-8891-415d-836b-55637b4a8305"/>
    <ds:schemaRef ds:uri="80ba4c77-0553-4d0f-8797-9d3230f08b16"/>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14</vt:i4>
      </vt:variant>
    </vt:vector>
  </HeadingPairs>
  <TitlesOfParts>
    <vt:vector size="14" baseType="lpstr">
      <vt:lpstr>About</vt:lpstr>
      <vt:lpstr>Slide 5</vt:lpstr>
      <vt:lpstr>Slide 6</vt:lpstr>
      <vt:lpstr>Slide 7</vt:lpstr>
      <vt:lpstr>Slide 8</vt:lpstr>
      <vt:lpstr>Slide 9</vt:lpstr>
      <vt:lpstr>Slide 10</vt:lpstr>
      <vt:lpstr>Slide 11</vt:lpstr>
      <vt:lpstr>Slide 12</vt:lpstr>
      <vt:lpstr>Slide 13</vt:lpstr>
      <vt:lpstr>Slides 14 and 15</vt:lpstr>
      <vt:lpstr>Slide 16</vt:lpstr>
      <vt:lpstr>Slide 17</vt:lpstr>
      <vt:lpstr>Slide 18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Shawn Rumery</dc:creator>
  <cp:lastModifiedBy>Colin Silver</cp:lastModifiedBy>
  <dcterms:created xsi:type="dcterms:W3CDTF">2021-05-06T11:43:38Z</dcterms:created>
  <dcterms:modified xsi:type="dcterms:W3CDTF">2021-05-06T14:19:58Z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0x0101005D3354ED3FDC794CA2F6C97B788A4E49</vt:lpwstr>
  </property>
</Properties>
</file>